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тдел БиРУПЭЭ\Безучетное и бездоговорное потребление\Цена бездоговорного потребления\2021 год\08.2021\на отправку\"/>
    </mc:Choice>
  </mc:AlternateContent>
  <bookViews>
    <workbookView xWindow="-420" yWindow="-150" windowWidth="16035" windowHeight="11760" tabRatio="857" firstSheet="1" activeTab="1"/>
  </bookViews>
  <sheets>
    <sheet name="для Архангельска" sheetId="3" state="hidden" r:id="rId1"/>
    <sheet name="август" sheetId="9" r:id="rId2"/>
    <sheet name="для Карелии" sheetId="7" state="hidden" r:id="rId3"/>
    <sheet name="для Колы, Новгорода, Пскова" sheetId="4" state="hidden" r:id="rId4"/>
    <sheet name="для Коми" sheetId="1" state="hidden" r:id="rId5"/>
  </sheets>
  <definedNames>
    <definedName name="_xlnm.Print_Area" localSheetId="1">август!$A$4:$F$46</definedName>
    <definedName name="_xlnm.Print_Area" localSheetId="0">'для Архангельска'!$A$4:$F$50</definedName>
    <definedName name="_xlnm.Print_Area" localSheetId="2">'для Карелии'!$A$4:$F$58</definedName>
    <definedName name="_xlnm.Print_Area" localSheetId="3">'для Колы, Новгорода, Пскова'!$A$4:$F$40</definedName>
    <definedName name="_xlnm.Print_Area" localSheetId="4">'для Коми'!$A$4:$F$41</definedName>
  </definedNames>
  <calcPr calcId="152511"/>
</workbook>
</file>

<file path=xl/calcChain.xml><?xml version="1.0" encoding="utf-8"?>
<calcChain xmlns="http://schemas.openxmlformats.org/spreadsheetml/2006/main">
  <c r="C11" i="3" l="1"/>
  <c r="C7" i="3" s="1"/>
  <c r="C23" i="3"/>
  <c r="C29" i="7"/>
  <c r="C14" i="7"/>
  <c r="C22" i="7"/>
  <c r="C11" i="7"/>
  <c r="D8" i="4"/>
  <c r="E8" i="4"/>
  <c r="F8" i="4"/>
  <c r="C8" i="4"/>
  <c r="C17" i="4"/>
  <c r="C18" i="1"/>
  <c r="C8" i="1" l="1"/>
  <c r="E7" i="7"/>
  <c r="D7" i="7"/>
  <c r="C7" i="7"/>
  <c r="F7" i="7"/>
  <c r="D7" i="3"/>
  <c r="E7" i="3"/>
  <c r="F7" i="3"/>
  <c r="D8" i="1" l="1"/>
  <c r="E8" i="1"/>
  <c r="F8" i="1"/>
</calcChain>
</file>

<file path=xl/sharedStrings.xml><?xml version="1.0" encoding="utf-8"?>
<sst xmlns="http://schemas.openxmlformats.org/spreadsheetml/2006/main" count="288" uniqueCount="82">
  <si>
    <t>Информация о ценах для расчета стоимости бездоговорного потребления</t>
  </si>
  <si>
    <t>Ед. изм.</t>
  </si>
  <si>
    <t>ВН</t>
  </si>
  <si>
    <t>СН1</t>
  </si>
  <si>
    <t>СН2</t>
  </si>
  <si>
    <t>НН</t>
  </si>
  <si>
    <t>руб/кВтч</t>
  </si>
  <si>
    <t>руб/кВт</t>
  </si>
  <si>
    <t>Плата за регулируемые услуги</t>
  </si>
  <si>
    <t>руб.</t>
  </si>
  <si>
    <t>Плата за комплексные услуги</t>
  </si>
  <si>
    <t xml:space="preserve">Объем поставки электрической энергии потребителям (покупателям) гарантирующего поставщика за расчетный период (m), </t>
  </si>
  <si>
    <t>кВт·ч</t>
  </si>
  <si>
    <t>5. Плата за иные услуги</t>
  </si>
  <si>
    <t>формула расчета инфраструктурных платежей  для категории "прочие потребители"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</si>
  <si>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</si>
  <si>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 xml:space="preserve">Коэффициент оплаты мощности </t>
  </si>
  <si>
    <t xml:space="preserve">                   Заместитель директора по развитию и реализации услуг</t>
  </si>
  <si>
    <t>______________________________</t>
  </si>
  <si>
    <t>Услуги коммерческого оператора ОА "АТС" (приказ ФАС России от _____),</t>
  </si>
  <si>
    <t xml:space="preserve">Тариф на услуги по передаче (утверждены Постановлением комитета по ценовой и тарифной политике области от _____   № ____)  </t>
  </si>
  <si>
    <t>____ (месяц) ______ (год)</t>
  </si>
  <si>
    <t>Плата за комплексную услугу по расчету требований и обязательств участников Оптового рынка, оказываемую организацией коммерческой инфраструктуры оптового рынка электриеской энергии и мощности (утверждена Наблюдательным советом НП "Совет рынка" - Протокол №____ от_____),</t>
  </si>
  <si>
    <t xml:space="preserve">                   филиала ПАО "МРСК Северо-Запада" "_________"</t>
  </si>
  <si>
    <t>Сбытовая надбавка гарантирующего поставщика для тарифной группы потребителей "сетевые организации, покупающие электрическую энергию для компенсации потерь электрической энергии"</t>
  </si>
  <si>
    <t>Услуги системного оператора по оперативно-диспетчерскому управлению (приказ ФАС России от _______N _____),</t>
  </si>
  <si>
    <t>2. Плата за регулируемые услуги (указывается сайт откуда берется информация)</t>
  </si>
  <si>
    <t xml:space="preserve">Согласно "Основным положениям функционирования розничных рынков электрической энергии", утвержденным Постановлением Российской Федерации № 442 от 04 мая 2012г., стоимость электрической энергии (мощности) в объеме выявленного бездоговорного потребления взыскивается с лица, осуществлявшего бездоговорное потребление электрической энергии, сетевой организацией, к сетям которой присоединены энергопринимающие устройства указанного лица, на основании акта о неучтенном потреблении электрической энергии.
 Стоимость электрической энергии (мощности) в объеме выявленного бездоговорного потребления электрической энергии (далее - стоимость объема бездоговорного потребления) рассчитывается сетевой организацией, к сетям которой присоединены энергопринимающие устройства лица, осуществлявшего бездоговорное потребление электрической энергии, и взыскивается такой сетевой организацией с указанного лица на основании акта о неучтенном потреблении электрической энергии.
Стоимость объема бездоговорного потребления за весь период его осуществления рассчитывается исходя из цены, по которой указанная сетевая организация приобретает электрическую энергию (мощность) в целях компенсации потерь в объеме, не превышающем объема потерь, учтенного в сводном прогнозном балансе, в тот же расчетный период, в котором составлен акт о неучтенном потреблении электрической энергии, и тарифа на услуги по передаче электрической энергии на соответствующем уровне напряжения.
</t>
  </si>
  <si>
    <t>3. Комплексные услуги ЗАО "ЦФР" ( указывается сай тоткуда берется информация)</t>
  </si>
  <si>
    <t>4. Объем поставки (указывается сайт  откуда берется информация)</t>
  </si>
  <si>
    <t>1. Средневзвешенные регулируемые цены на электрическую энергию и мощность на оптовом рынке для __________ (https://www.atsenergo.ru/results/market/svnc)</t>
  </si>
  <si>
    <t>Цена на электрическую энергию (мощность), приобретаемую гарантирующим поставщиком на розничном рынке</t>
  </si>
  <si>
    <t>Средневзвешенная регулируемая цена на электрическую энергию (мощность), используемая для расчета предельного уровня нерегулируемых цен, опубликованная на сайте ГП за отчетный период ,</t>
  </si>
  <si>
    <t>Средневзвешенная регулируемая цена на мощность на оптовом рынке</t>
  </si>
  <si>
    <t>Средневзвешенная 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</si>
  <si>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кВтч</t>
  </si>
  <si>
    <t>6.  Объем потерь</t>
  </si>
  <si>
    <t>Объем потерь электроэнергии,  приобретаемый у  ПАО "Архэнергосбыт"</t>
  </si>
  <si>
    <t>Объем потерь электроэнергии,  приобретаемый у АО "Архэнергосбыт"</t>
  </si>
  <si>
    <t>Цена на электроэнергию, поставляемую АО "АрхобЭнерго" на розничных рынках по договорам купли-продажи (утвержден Постановлением от_____№_____)</t>
  </si>
  <si>
    <t>Средневзвешенная нерегулируемая цена на мощность на оптовом рынке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</si>
  <si>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</si>
  <si>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 xml:space="preserve"> Регулируемая цена на покупку потерь (АО "Архэнергосбыт")</t>
  </si>
  <si>
    <t xml:space="preserve"> Регулируемая цена на покупку потерь (АО "Архоблэнерго")</t>
  </si>
  <si>
    <t>Регулируемая цена для покупки потерь у ПАО "Архэнергосбыт",  без учета НДС</t>
  </si>
  <si>
    <t>1 Средневзвешенные регулируемые цены на электрическую энергию и мощность на оптовом рынке для __________ (https://www.atsenergo.ru/results/market/svnc)</t>
  </si>
  <si>
    <t>Цена для расчета стоимости бездоговорного потребления,  без учета НДС</t>
  </si>
  <si>
    <t>Составляющие цены за бездоговорное потребление</t>
  </si>
  <si>
    <t>Составляющие  цены за бездоговорное потребление</t>
  </si>
  <si>
    <t>1. Средневзвешенные нерегулируемые цены на электрическую энергию и мощность на оптовом рынке для __________ (https://www.atsenergo.ru/results/market/svnc)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</si>
  <si>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цен, опубликованная на сайте ГП за отчетный период ,</t>
  </si>
  <si>
    <t>Объем потерь электроэнергии,  приобретаемый у  ОАО "ПМТЭЦ "Белый ручей"</t>
  </si>
  <si>
    <t xml:space="preserve"> Нерегулируемая цена на покупку потерь (АО "ТНС энерго Карелия")</t>
  </si>
  <si>
    <t>1. 1 Средневзвешенные нерегулируемые цены на электрическую энергию и мощность на оптовом рынке для АО "ТНС энерго Карелия" (https://www.atsenergo.ru/results/market/svnc)</t>
  </si>
  <si>
    <t xml:space="preserve">Объем поставки электрической энергии потребителям (покупателям) АО "ТНС энерго" за расчетный период (m), </t>
  </si>
  <si>
    <t>Плата за иные услуги, оказание которых является неотъемлемой частью процесса поставки электрической энергии потребителям (АО "ТНС энерго Карелия"</t>
  </si>
  <si>
    <t>Объем потерь электроэнергии,  приобретаемый у  АО "ТНС энерго Карелия"</t>
  </si>
  <si>
    <t>Нерегулируемая цена для покупки потерь у ООО "Энергокомфорт.Карелия"",  без учета НДС</t>
  </si>
  <si>
    <t>1.2  Средневзвешенные нерегулируемые цены на электрическую энергию и мощность на оптовом рынке для ООО "Энергокомфорт. Карелия" (https://www.atsenergo.ru/results/market/svnc)</t>
  </si>
  <si>
    <t>Сбытовая надбавка АО "ТНС энерго Карелия" для тарифной группы потребителей "сетевые организации, покупающие электрическую энергию для компенсации потерь электрической энергии"</t>
  </si>
  <si>
    <t>Сбытовая надбавка ООО "Энергокомфорт. Карелия" для тарифной группы потребителей "сетевые организации, покупающие электрическую энергию для компенсации потерь электрической энергии"</t>
  </si>
  <si>
    <t xml:space="preserve">Объем поставки электрической энергии потребителям (покупателям) ООО " Энергокомфорт. Карелия" за расчетный период (m), </t>
  </si>
  <si>
    <t>Плата за иные услуги, оказание которых является неотъемлемой частью процесса поставки электрической энергии потребителям (ООО "Энергокомфорт. Карелия"</t>
  </si>
  <si>
    <t>Объем потерь электроэнергии,  приобретаемый у  ООО "Энергокомфорт. Карелия"</t>
  </si>
  <si>
    <t>Нерегулируемая цена для покупки потерь у  АО "ТНС энерго Карелия",  без учета НДС</t>
  </si>
  <si>
    <t xml:space="preserve"> Нерегулируемая цена на покупку потерь (ООО "Энергокомфорт Карелия"")</t>
  </si>
  <si>
    <t>Услуги коммерческого оператора ОАО "АТС" (приказ ФАС России от _____),</t>
  </si>
  <si>
    <t>Услуги коммерческого оператора ОАО "АТС" (приказ ФАС России от 12.12.2017 N 1671/17),</t>
  </si>
  <si>
    <t>Услуги системного оператора по оперативно-диспетчерскому управлению (приказ ФАС России от 14.12.2017 N 1681/17),</t>
  </si>
  <si>
    <t>Плата за комплексную услугу по расчету требований и обязательств участников Оптового рынка, оказываемую организацией коммерческой инфраструктуры оптового рынка электриеской энергии и мощности (утверждена Наблюдательным советом Ассоциации «НП Совет рынка» 17.04.2017 года ),</t>
  </si>
  <si>
    <t>Нерегулируемая цена для покупки потерь у ООО «ССК» ,  без учета НДС</t>
  </si>
  <si>
    <t>Объем потерь электроэнергии,  приобретаемый у ООО "ССК"</t>
  </si>
  <si>
    <t xml:space="preserve"> Нерегулируемая цена на покупку потерь (ООО «ССК»)</t>
  </si>
  <si>
    <t>4. Объем поставки (https://sevesk.ru/entities/tseny-i-tarify/nereguliruemye_tseny/)</t>
  </si>
  <si>
    <t>2. Плата за регулируемые услуги (https://www.atsenergo.ru/nreport?rname=FRSV_REESTR_INFRAORG_USLUGI_REGRF_ATS)</t>
  </si>
  <si>
    <t>3. Комплексные услуги ЗАО "ЦФР" ( https://www.atsenergo.ru/nreport?rname=FRSV_REESTR_INFRAORG_USLUGI_REGRF_ATS)</t>
  </si>
  <si>
    <t>1 Средневзвешенные нерегулируемые цены на электрическую энергию и мощность на оптовом рынке для ООО "ССК" (https://sevesk.ru/entities/tseny-i-tarify/nereguliruemye_tseny/)</t>
  </si>
  <si>
    <t xml:space="preserve"> Регулируемая цена на покупку потерь ( АО "ТЭЦ "Белый ручей")</t>
  </si>
  <si>
    <t>Тариф на услуги по передаче (приказ ДТЭКиТР Вологодской области от 28.12.2020 № 739-р)</t>
  </si>
  <si>
    <t>Сбытовая надбавка гарантирующего поставщика для тарифной группы потребителей "сетевые организации, покупающие электрическую энергию для компенсации потерь электрической энергии" (Приказ Департамента топливно-энергетического комплекса и тарифного регулирования Вологодской области от 25.12.2020 № 731-р "Об установлении сбытовых надбавок гарантирующего поставщика на территории Вологодской области").</t>
  </si>
  <si>
    <t>Регулируемый тариф для покупки потерь у АО "ТЭЦ "Белый ручей",  без учета НДС (утвержден приказом ДТЭКиТР Вологодской области от 15.12.2020 N 543-р).</t>
  </si>
  <si>
    <t>Август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</si>
</sst>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164" formatCode="_-* #,##0.00_р_._-;\-* #,##0.00_р_._-;_-* &quot;-&quot;??_р_._-;_-@_-"/>
    <numFmt numFmtId="165" formatCode="#,##0.00000"/>
    <numFmt numFmtId="166" formatCode="_-* #,##0.00000_р_._-;\-* #,##0.00000_р_._-;_-* &quot;-&quot;??_р_._-;_-@_-"/>
    <numFmt numFmtId="167" formatCode="0.00000"/>
    <numFmt numFmtId="168" formatCode="0.0%"/>
    <numFmt numFmtId="169" formatCode="0.0%_);\(0.0%\)"/>
    <numFmt numFmtId="170" formatCode="#,##0_);[Red]\(#,##0\)"/>
    <numFmt numFmtId="171" formatCode="_-* #,##0.00&quot;р.&quot;_-;\-* #,##0.00&quot;р.&quot;_-;_-* &quot;-&quot;??&quot;р.&quot;_-;_-@_-"/>
    <numFmt numFmtId="172" formatCode="General_)"/>
    <numFmt numFmtId="173" formatCode="_-* #,##0&quot;đ.&quot;_-;\-* #,##0&quot;đ.&quot;_-;_-* &quot;-&quot;&quot;đ.&quot;_-;_-@_-"/>
    <numFmt numFmtId="174" formatCode="_-* #,##0.00&quot;đ.&quot;_-;\-* #,##0.00&quot;đ.&quot;_-;_-* &quot;-&quot;??&quot;đ.&quot;_-;_-@_-"/>
    <numFmt numFmtId="175" formatCode="_-* #,##0_$_-;\-* #,##0_$_-;_-* &quot;-&quot;_$_-;_-@_-"/>
    <numFmt numFmtId="176" formatCode="_-* #,##0.00_-;\-* #,##0.00_-;_-* &quot;-&quot;??_-;_-@_-"/>
    <numFmt numFmtId="177" formatCode="&quot;$&quot;#,##0_);[Red]\(&quot;$&quot;#,##0\)"/>
    <numFmt numFmtId="178" formatCode="_-* #,##0.00&quot;$&quot;_-;\-* #,##0.00&quot;$&quot;_-;_-* &quot;-&quot;??&quot;$&quot;_-;_-@_-"/>
    <numFmt numFmtId="179" formatCode="\$#,##0\ ;\(\$#,##0\)"/>
    <numFmt numFmtId="180" formatCode="_-* #,##0.00[$€-1]_-;\-* #,##0.00[$€-1]_-;_-* &quot;-&quot;??[$€-1]_-"/>
    <numFmt numFmtId="181" formatCode="#,##0_);[Blue]\(#,##0\)"/>
    <numFmt numFmtId="182" formatCode="_-* #,##0_đ_._-;\-* #,##0_đ_._-;_-* &quot;-&quot;_đ_._-;_-@_-"/>
    <numFmt numFmtId="183" formatCode="_-* #,##0.00_đ_._-;\-* #,##0.00_đ_._-;_-* &quot;-&quot;??_đ_._-;_-@_-"/>
    <numFmt numFmtId="184" formatCode="0.0"/>
    <numFmt numFmtId="185" formatCode="_-* #,##0\ _р_._-;\-* #,##0\ _р_._-;_-* &quot;-&quot;\ _р_._-;_-@_-"/>
    <numFmt numFmtId="186" formatCode="_-* #,##0.00\ _р_._-;\-* #,##0.00\ _р_._-;_-* &quot;-&quot;??\ _р_._-;_-@_-"/>
    <numFmt numFmtId="187" formatCode="#,##0.0"/>
    <numFmt numFmtId="188" formatCode="_-* #,##0.00000\ _₽_-;\-* #,##0.00000\ _₽_-;_-* &quot;-&quot;?????\ _₽_-;_-@_-"/>
    <numFmt numFmtId="189" formatCode="#,##0.000"/>
    <numFmt numFmtId="192" formatCode="#,##0.00000000000"/>
  </numFmts>
  <fonts count="8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Helv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8"/>
      <name val="Arial Cyr"/>
      <charset val="204"/>
    </font>
    <font>
      <u/>
      <sz val="8"/>
      <color indexed="12"/>
      <name val="Arial Cyr"/>
      <charset val="204"/>
    </font>
    <font>
      <sz val="14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color indexed="18"/>
      <name val="Arial Cyr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1"/>
      <color indexed="56"/>
      <name val="Calibri"/>
      <family val="2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name val="Times New Roman Cyr"/>
      <family val="1"/>
      <charset val="204"/>
    </font>
    <font>
      <sz val="12"/>
      <color indexed="24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1">
    <xf numFmtId="0" fontId="0" fillId="0" borderId="0"/>
    <xf numFmtId="164" fontId="1" fillId="0" borderId="0" applyFont="0" applyFill="0" applyBorder="0" applyAlignment="0" applyProtection="0"/>
    <xf numFmtId="168" fontId="17" fillId="0" borderId="0">
      <alignment vertical="top"/>
    </xf>
    <xf numFmtId="168" fontId="18" fillId="0" borderId="0">
      <alignment vertical="top"/>
    </xf>
    <xf numFmtId="169" fontId="18" fillId="3" borderId="0">
      <alignment vertical="top"/>
    </xf>
    <xf numFmtId="168" fontId="18" fillId="4" borderId="0">
      <alignment vertical="top"/>
    </xf>
    <xf numFmtId="170" fontId="17" fillId="0" borderId="0">
      <alignment vertical="top"/>
    </xf>
    <xf numFmtId="170" fontId="17" fillId="0" borderId="0">
      <alignment vertical="top"/>
    </xf>
    <xf numFmtId="0" fontId="19" fillId="0" borderId="0"/>
    <xf numFmtId="0" fontId="20" fillId="0" borderId="0"/>
    <xf numFmtId="0" fontId="20" fillId="0" borderId="0"/>
    <xf numFmtId="0" fontId="21" fillId="0" borderId="0"/>
    <xf numFmtId="0" fontId="19" fillId="0" borderId="0"/>
    <xf numFmtId="0" fontId="20" fillId="0" borderId="0"/>
    <xf numFmtId="170" fontId="17" fillId="0" borderId="0">
      <alignment vertical="top"/>
    </xf>
    <xf numFmtId="0" fontId="19" fillId="0" borderId="0"/>
    <xf numFmtId="0" fontId="19" fillId="0" borderId="0"/>
    <xf numFmtId="0" fontId="21" fillId="0" borderId="0"/>
    <xf numFmtId="170" fontId="17" fillId="0" borderId="0">
      <alignment vertical="top"/>
    </xf>
    <xf numFmtId="0" fontId="21" fillId="0" borderId="0"/>
    <xf numFmtId="0" fontId="20" fillId="0" borderId="0"/>
    <xf numFmtId="0" fontId="19" fillId="0" borderId="0"/>
    <xf numFmtId="0" fontId="21" fillId="0" borderId="0"/>
    <xf numFmtId="0" fontId="21" fillId="0" borderId="0"/>
    <xf numFmtId="170" fontId="17" fillId="0" borderId="0">
      <alignment vertical="top"/>
    </xf>
    <xf numFmtId="170" fontId="17" fillId="0" borderId="0">
      <alignment vertical="top"/>
    </xf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171" fontId="22" fillId="0" borderId="0">
      <protection locked="0"/>
    </xf>
    <xf numFmtId="171" fontId="22" fillId="0" borderId="0">
      <protection locked="0"/>
    </xf>
    <xf numFmtId="171" fontId="22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2" fillId="0" borderId="37">
      <protection locked="0"/>
    </xf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2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72" fontId="27" fillId="0" borderId="38">
      <protection locked="0"/>
    </xf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0" fontId="28" fillId="6" borderId="0" applyNumberFormat="0" applyBorder="0" applyAlignment="0" applyProtection="0"/>
    <xf numFmtId="0" fontId="29" fillId="23" borderId="39" applyNumberFormat="0" applyAlignment="0" applyProtection="0"/>
    <xf numFmtId="0" fontId="30" fillId="24" borderId="40" applyNumberFormat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3" fontId="32" fillId="0" borderId="0" applyFont="0" applyFill="0" applyBorder="0" applyAlignment="0" applyProtection="0"/>
    <xf numFmtId="172" fontId="33" fillId="25" borderId="38"/>
    <xf numFmtId="177" fontId="34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4" fontId="35" fillId="0" borderId="0">
      <alignment vertical="top"/>
    </xf>
    <xf numFmtId="170" fontId="36" fillId="0" borderId="0">
      <alignment vertical="top"/>
    </xf>
    <xf numFmtId="180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2" fontId="32" fillId="0" borderId="0" applyFont="0" applyFill="0" applyBorder="0" applyAlignment="0" applyProtection="0"/>
    <xf numFmtId="0" fontId="39" fillId="7" borderId="0" applyNumberFormat="0" applyBorder="0" applyAlignment="0" applyProtection="0"/>
    <xf numFmtId="0" fontId="40" fillId="0" borderId="0">
      <alignment vertical="top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41" applyNumberFormat="0" applyFill="0" applyAlignment="0" applyProtection="0"/>
    <xf numFmtId="0" fontId="43" fillId="0" borderId="0" applyNumberFormat="0" applyFill="0" applyBorder="0" applyAlignment="0" applyProtection="0"/>
    <xf numFmtId="170" fontId="44" fillId="0" borderId="0">
      <alignment vertical="top"/>
    </xf>
    <xf numFmtId="172" fontId="45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7" fillId="10" borderId="39" applyNumberFormat="0" applyAlignment="0" applyProtection="0"/>
    <xf numFmtId="170" fontId="18" fillId="0" borderId="0">
      <alignment vertical="top"/>
    </xf>
    <xf numFmtId="170" fontId="18" fillId="3" borderId="0">
      <alignment vertical="top"/>
    </xf>
    <xf numFmtId="181" fontId="18" fillId="4" borderId="0">
      <alignment vertical="top"/>
    </xf>
    <xf numFmtId="0" fontId="48" fillId="0" borderId="42" applyNumberFormat="0" applyFill="0" applyAlignment="0" applyProtection="0"/>
    <xf numFmtId="0" fontId="49" fillId="26" borderId="0" applyNumberFormat="0" applyBorder="0" applyAlignment="0" applyProtection="0"/>
    <xf numFmtId="0" fontId="20" fillId="0" borderId="0"/>
    <xf numFmtId="0" fontId="50" fillId="0" borderId="0"/>
    <xf numFmtId="0" fontId="24" fillId="27" borderId="43" applyNumberFormat="0" applyFont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0" fontId="51" fillId="23" borderId="44" applyNumberFormat="0" applyAlignment="0" applyProtection="0"/>
    <xf numFmtId="0" fontId="52" fillId="0" borderId="0" applyNumberFormat="0">
      <alignment horizontal="left"/>
    </xf>
    <xf numFmtId="4" fontId="53" fillId="28" borderId="44" applyNumberFormat="0" applyProtection="0">
      <alignment vertical="center"/>
    </xf>
    <xf numFmtId="4" fontId="54" fillId="28" borderId="44" applyNumberFormat="0" applyProtection="0">
      <alignment vertical="center"/>
    </xf>
    <xf numFmtId="4" fontId="53" fillId="28" borderId="44" applyNumberFormat="0" applyProtection="0">
      <alignment horizontal="left" vertical="center" indent="1"/>
    </xf>
    <xf numFmtId="4" fontId="53" fillId="28" borderId="44" applyNumberFormat="0" applyProtection="0">
      <alignment horizontal="left" vertical="center" indent="1"/>
    </xf>
    <xf numFmtId="0" fontId="31" fillId="29" borderId="44" applyNumberFormat="0" applyProtection="0">
      <alignment horizontal="left" vertical="center" indent="1"/>
    </xf>
    <xf numFmtId="4" fontId="53" fillId="30" borderId="44" applyNumberFormat="0" applyProtection="0">
      <alignment horizontal="right" vertical="center"/>
    </xf>
    <xf numFmtId="4" fontId="53" fillId="31" borderId="44" applyNumberFormat="0" applyProtection="0">
      <alignment horizontal="right" vertical="center"/>
    </xf>
    <xf numFmtId="4" fontId="53" fillId="32" borderId="44" applyNumberFormat="0" applyProtection="0">
      <alignment horizontal="right" vertical="center"/>
    </xf>
    <xf numFmtId="4" fontId="53" fillId="33" borderId="44" applyNumberFormat="0" applyProtection="0">
      <alignment horizontal="right" vertical="center"/>
    </xf>
    <xf numFmtId="4" fontId="53" fillId="34" borderId="44" applyNumberFormat="0" applyProtection="0">
      <alignment horizontal="right" vertical="center"/>
    </xf>
    <xf numFmtId="4" fontId="53" fillId="35" borderId="44" applyNumberFormat="0" applyProtection="0">
      <alignment horizontal="right" vertical="center"/>
    </xf>
    <xf numFmtId="4" fontId="53" fillId="36" borderId="44" applyNumberFormat="0" applyProtection="0">
      <alignment horizontal="right" vertical="center"/>
    </xf>
    <xf numFmtId="4" fontId="53" fillId="37" borderId="44" applyNumberFormat="0" applyProtection="0">
      <alignment horizontal="right" vertical="center"/>
    </xf>
    <xf numFmtId="4" fontId="53" fillId="38" borderId="44" applyNumberFormat="0" applyProtection="0">
      <alignment horizontal="right" vertical="center"/>
    </xf>
    <xf numFmtId="4" fontId="55" fillId="39" borderId="44" applyNumberFormat="0" applyProtection="0">
      <alignment horizontal="left" vertical="center" indent="1"/>
    </xf>
    <xf numFmtId="4" fontId="53" fillId="40" borderId="45" applyNumberFormat="0" applyProtection="0">
      <alignment horizontal="left" vertical="center" indent="1"/>
    </xf>
    <xf numFmtId="4" fontId="56" fillId="41" borderId="0" applyNumberFormat="0" applyProtection="0">
      <alignment horizontal="left" vertical="center" indent="1"/>
    </xf>
    <xf numFmtId="0" fontId="31" fillId="29" borderId="44" applyNumberFormat="0" applyProtection="0">
      <alignment horizontal="left" vertical="center" indent="1"/>
    </xf>
    <xf numFmtId="4" fontId="57" fillId="40" borderId="44" applyNumberFormat="0" applyProtection="0">
      <alignment horizontal="left" vertical="center" indent="1"/>
    </xf>
    <xf numFmtId="4" fontId="57" fillId="42" borderId="44" applyNumberFormat="0" applyProtection="0">
      <alignment horizontal="left" vertical="center" indent="1"/>
    </xf>
    <xf numFmtId="0" fontId="31" fillId="42" borderId="44" applyNumberFormat="0" applyProtection="0">
      <alignment horizontal="left" vertical="center" indent="1"/>
    </xf>
    <xf numFmtId="0" fontId="31" fillId="42" borderId="44" applyNumberFormat="0" applyProtection="0">
      <alignment horizontal="left" vertical="center" indent="1"/>
    </xf>
    <xf numFmtId="0" fontId="31" fillId="43" borderId="44" applyNumberFormat="0" applyProtection="0">
      <alignment horizontal="left" vertical="center" indent="1"/>
    </xf>
    <xf numFmtId="0" fontId="31" fillId="43" borderId="44" applyNumberFormat="0" applyProtection="0">
      <alignment horizontal="left" vertical="center" indent="1"/>
    </xf>
    <xf numFmtId="0" fontId="31" fillId="3" borderId="44" applyNumberFormat="0" applyProtection="0">
      <alignment horizontal="left" vertical="center" indent="1"/>
    </xf>
    <xf numFmtId="0" fontId="31" fillId="3" borderId="44" applyNumberFormat="0" applyProtection="0">
      <alignment horizontal="left" vertical="center" indent="1"/>
    </xf>
    <xf numFmtId="0" fontId="31" fillId="29" borderId="44" applyNumberFormat="0" applyProtection="0">
      <alignment horizontal="left" vertical="center" indent="1"/>
    </xf>
    <xf numFmtId="0" fontId="31" fillId="29" borderId="44" applyNumberFormat="0" applyProtection="0">
      <alignment horizontal="left" vertical="center" indent="1"/>
    </xf>
    <xf numFmtId="0" fontId="20" fillId="0" borderId="0"/>
    <xf numFmtId="4" fontId="53" fillId="44" borderId="44" applyNumberFormat="0" applyProtection="0">
      <alignment vertical="center"/>
    </xf>
    <xf numFmtId="4" fontId="54" fillId="44" borderId="44" applyNumberFormat="0" applyProtection="0">
      <alignment vertical="center"/>
    </xf>
    <xf numFmtId="4" fontId="53" fillId="44" borderId="44" applyNumberFormat="0" applyProtection="0">
      <alignment horizontal="left" vertical="center" indent="1"/>
    </xf>
    <xf numFmtId="4" fontId="53" fillId="44" borderId="44" applyNumberFormat="0" applyProtection="0">
      <alignment horizontal="left" vertical="center" indent="1"/>
    </xf>
    <xf numFmtId="4" fontId="53" fillId="40" borderId="44" applyNumberFormat="0" applyProtection="0">
      <alignment horizontal="right" vertical="center"/>
    </xf>
    <xf numFmtId="4" fontId="54" fillId="40" borderId="44" applyNumberFormat="0" applyProtection="0">
      <alignment horizontal="right" vertical="center"/>
    </xf>
    <xf numFmtId="0" fontId="31" fillId="29" borderId="44" applyNumberFormat="0" applyProtection="0">
      <alignment horizontal="left" vertical="center" indent="1"/>
    </xf>
    <xf numFmtId="0" fontId="31" fillId="29" borderId="44" applyNumberFormat="0" applyProtection="0">
      <alignment horizontal="left" vertical="center" indent="1"/>
    </xf>
    <xf numFmtId="0" fontId="58" fillId="0" borderId="0"/>
    <xf numFmtId="4" fontId="59" fillId="40" borderId="44" applyNumberFormat="0" applyProtection="0">
      <alignment horizontal="right" vertical="center"/>
    </xf>
    <xf numFmtId="170" fontId="60" fillId="45" borderId="0">
      <alignment horizontal="right" vertical="top"/>
    </xf>
    <xf numFmtId="0" fontId="61" fillId="0" borderId="0" applyNumberFormat="0" applyFill="0" applyBorder="0" applyAlignment="0" applyProtection="0"/>
    <xf numFmtId="0" fontId="32" fillId="0" borderId="46" applyNumberFormat="0" applyFont="0" applyFill="0" applyAlignment="0" applyProtection="0"/>
    <xf numFmtId="0" fontId="62" fillId="0" borderId="0" applyNumberFormat="0" applyFill="0" applyBorder="0" applyAlignment="0" applyProtection="0"/>
    <xf numFmtId="172" fontId="27" fillId="0" borderId="38">
      <protection locked="0"/>
    </xf>
    <xf numFmtId="0" fontId="63" fillId="0" borderId="0" applyBorder="0">
      <alignment horizontal="center" vertical="center" wrapText="1"/>
    </xf>
    <xf numFmtId="0" fontId="64" fillId="0" borderId="15" applyBorder="0">
      <alignment horizontal="center" vertical="center" wrapText="1"/>
    </xf>
    <xf numFmtId="172" fontId="33" fillId="25" borderId="38"/>
    <xf numFmtId="4" fontId="65" fillId="28" borderId="1" applyBorder="0">
      <alignment horizontal="right"/>
    </xf>
    <xf numFmtId="49" fontId="66" fillId="0" borderId="0" applyBorder="0">
      <alignment vertical="center"/>
    </xf>
    <xf numFmtId="3" fontId="33" fillId="0" borderId="1" applyBorder="0">
      <alignment vertical="center"/>
    </xf>
    <xf numFmtId="0" fontId="67" fillId="0" borderId="0">
      <alignment horizontal="center" vertical="top" wrapText="1"/>
    </xf>
    <xf numFmtId="0" fontId="68" fillId="0" borderId="0">
      <alignment horizontal="center" vertical="center" wrapText="1"/>
    </xf>
    <xf numFmtId="0" fontId="69" fillId="4" borderId="0" applyFill="0">
      <alignment wrapText="1"/>
    </xf>
    <xf numFmtId="0" fontId="24" fillId="0" borderId="0"/>
    <xf numFmtId="0" fontId="20" fillId="0" borderId="0"/>
    <xf numFmtId="0" fontId="24" fillId="0" borderId="0"/>
    <xf numFmtId="0" fontId="20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20" fillId="0" borderId="0"/>
    <xf numFmtId="49" fontId="65" fillId="0" borderId="0" applyBorder="0">
      <alignment vertical="top"/>
    </xf>
    <xf numFmtId="49" fontId="65" fillId="0" borderId="0" applyBorder="0">
      <alignment vertical="top"/>
    </xf>
    <xf numFmtId="0" fontId="3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24" fillId="0" borderId="0"/>
    <xf numFmtId="49" fontId="65" fillId="0" borderId="0" applyBorder="0">
      <alignment vertical="top"/>
    </xf>
    <xf numFmtId="0" fontId="31" fillId="0" borderId="0"/>
    <xf numFmtId="0" fontId="24" fillId="0" borderId="0"/>
    <xf numFmtId="0" fontId="1" fillId="0" borderId="0"/>
    <xf numFmtId="0" fontId="20" fillId="0" borderId="0" applyFont="0" applyFill="0" applyBorder="0" applyProtection="0">
      <alignment horizontal="center" vertical="center" wrapText="1"/>
    </xf>
    <xf numFmtId="0" fontId="20" fillId="0" borderId="0" applyNumberFormat="0" applyFont="0" applyFill="0" applyBorder="0" applyProtection="0">
      <alignment horizontal="justify" vertical="center" wrapText="1"/>
    </xf>
    <xf numFmtId="184" fontId="70" fillId="28" borderId="47" applyNumberFormat="0" applyBorder="0" applyAlignment="0">
      <alignment vertical="center"/>
      <protection locked="0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9" fillId="0" borderId="0"/>
    <xf numFmtId="170" fontId="17" fillId="0" borderId="0">
      <alignment vertical="top"/>
    </xf>
    <xf numFmtId="3" fontId="71" fillId="0" borderId="0"/>
    <xf numFmtId="49" fontId="69" fillId="0" borderId="0">
      <alignment horizontal="center"/>
    </xf>
    <xf numFmtId="18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" fontId="65" fillId="4" borderId="0" applyBorder="0">
      <alignment horizontal="right"/>
    </xf>
    <xf numFmtId="4" fontId="65" fillId="4" borderId="0" applyBorder="0">
      <alignment horizontal="right"/>
    </xf>
    <xf numFmtId="4" fontId="65" fillId="4" borderId="0" applyBorder="0">
      <alignment horizontal="right"/>
    </xf>
    <xf numFmtId="4" fontId="65" fillId="46" borderId="18" applyBorder="0">
      <alignment horizontal="right"/>
    </xf>
    <xf numFmtId="4" fontId="65" fillId="4" borderId="1" applyFont="0" applyBorder="0">
      <alignment horizontal="right"/>
    </xf>
    <xf numFmtId="187" fontId="20" fillId="0" borderId="1" applyFont="0" applyFill="0" applyBorder="0" applyProtection="0">
      <alignment horizontal="center" vertical="center"/>
    </xf>
    <xf numFmtId="171" fontId="22" fillId="0" borderId="0">
      <protection locked="0"/>
    </xf>
    <xf numFmtId="0" fontId="27" fillId="0" borderId="1" applyBorder="0">
      <alignment horizontal="center" vertical="center" wrapText="1"/>
    </xf>
    <xf numFmtId="0" fontId="72" fillId="0" borderId="48" applyNumberFormat="0" applyFill="0" applyAlignment="0" applyProtection="0"/>
    <xf numFmtId="0" fontId="51" fillId="23" borderId="44" applyNumberFormat="0" applyAlignment="0" applyProtection="0"/>
    <xf numFmtId="0" fontId="39" fillId="7" borderId="0" applyNumberFormat="0" applyBorder="0" applyAlignment="0" applyProtection="0"/>
    <xf numFmtId="0" fontId="20" fillId="27" borderId="43" applyNumberFormat="0" applyFont="0" applyAlignment="0" applyProtection="0"/>
    <xf numFmtId="0" fontId="24" fillId="27" borderId="43" applyNumberFormat="0" applyFont="0" applyAlignment="0" applyProtection="0"/>
    <xf numFmtId="0" fontId="49" fillId="26" borderId="0" applyNumberFormat="0" applyBorder="0" applyAlignment="0" applyProtection="0"/>
    <xf numFmtId="0" fontId="20" fillId="0" borderId="0"/>
    <xf numFmtId="0" fontId="24" fillId="6" borderId="0" applyNumberFormat="0" applyBorder="0" applyAlignment="0" applyProtection="0"/>
    <xf numFmtId="0" fontId="24" fillId="0" borderId="0"/>
    <xf numFmtId="0" fontId="48" fillId="0" borderId="42" applyNumberFormat="0" applyFill="0" applyAlignment="0" applyProtection="0"/>
    <xf numFmtId="0" fontId="30" fillId="24" borderId="40" applyNumberFormat="0" applyAlignment="0" applyProtection="0"/>
    <xf numFmtId="0" fontId="62" fillId="0" borderId="0" applyNumberFormat="0" applyFill="0" applyBorder="0" applyAlignment="0" applyProtection="0"/>
    <xf numFmtId="0" fontId="31" fillId="0" borderId="0"/>
    <xf numFmtId="0" fontId="80" fillId="0" borderId="0"/>
  </cellStyleXfs>
  <cellXfs count="253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0" applyFont="1"/>
    <xf numFmtId="0" fontId="2" fillId="0" borderId="1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horizontal="right"/>
    </xf>
    <xf numFmtId="0" fontId="8" fillId="2" borderId="33" xfId="0" applyFont="1" applyFill="1" applyBorder="1" applyAlignment="1">
      <alignment horizontal="center" vertical="center"/>
    </xf>
    <xf numFmtId="165" fontId="9" fillId="2" borderId="4" xfId="1" applyNumberFormat="1" applyFont="1" applyFill="1" applyBorder="1" applyAlignment="1">
      <alignment horizontal="center" vertical="center"/>
    </xf>
    <xf numFmtId="0" fontId="2" fillId="2" borderId="0" xfId="0" applyFont="1" applyFill="1"/>
    <xf numFmtId="0" fontId="3" fillId="2" borderId="0" xfId="0" applyFont="1" applyFill="1"/>
    <xf numFmtId="0" fontId="6" fillId="2" borderId="0" xfId="0" applyFont="1" applyFill="1"/>
    <xf numFmtId="0" fontId="8" fillId="2" borderId="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0" xfId="0" applyFont="1" applyFill="1"/>
    <xf numFmtId="0" fontId="7" fillId="2" borderId="16" xfId="0" applyFont="1" applyFill="1" applyBorder="1" applyAlignment="1">
      <alignment horizontal="center"/>
    </xf>
    <xf numFmtId="4" fontId="6" fillId="2" borderId="17" xfId="0" applyNumberFormat="1" applyFont="1" applyFill="1" applyBorder="1" applyAlignment="1">
      <alignment horizontal="center" vertical="top"/>
    </xf>
    <xf numFmtId="4" fontId="6" fillId="2" borderId="3" xfId="0" applyNumberFormat="1" applyFont="1" applyFill="1" applyBorder="1" applyAlignment="1">
      <alignment horizontal="center" vertical="top"/>
    </xf>
    <xf numFmtId="4" fontId="6" fillId="2" borderId="4" xfId="0" applyNumberFormat="1" applyFont="1" applyFill="1" applyBorder="1" applyAlignment="1">
      <alignment horizontal="center" vertical="top"/>
    </xf>
    <xf numFmtId="165" fontId="11" fillId="2" borderId="18" xfId="0" applyNumberFormat="1" applyFont="1" applyFill="1" applyBorder="1" applyAlignment="1">
      <alignment horizontal="center" vertical="center"/>
    </xf>
    <xf numFmtId="165" fontId="11" fillId="2" borderId="19" xfId="0" applyNumberFormat="1" applyFont="1" applyFill="1" applyBorder="1" applyAlignment="1">
      <alignment horizontal="center" vertical="center"/>
    </xf>
    <xf numFmtId="165" fontId="11" fillId="2" borderId="20" xfId="0" applyNumberFormat="1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19" xfId="0" applyFont="1" applyFill="1" applyBorder="1"/>
    <xf numFmtId="0" fontId="12" fillId="2" borderId="2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/>
    </xf>
    <xf numFmtId="0" fontId="2" fillId="2" borderId="33" xfId="0" applyFont="1" applyFill="1" applyBorder="1" applyAlignment="1">
      <alignment horizontal="left" vertical="top" wrapText="1"/>
    </xf>
    <xf numFmtId="0" fontId="10" fillId="2" borderId="0" xfId="0" applyFont="1" applyFill="1"/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/>
    </xf>
    <xf numFmtId="0" fontId="14" fillId="2" borderId="25" xfId="0" applyFont="1" applyFill="1" applyBorder="1" applyAlignment="1" applyProtection="1">
      <alignment horizontal="left" vertical="top" wrapText="1"/>
    </xf>
    <xf numFmtId="0" fontId="6" fillId="2" borderId="18" xfId="0" applyFont="1" applyFill="1" applyBorder="1" applyAlignment="1">
      <alignment horizontal="center"/>
    </xf>
    <xf numFmtId="0" fontId="14" fillId="2" borderId="17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center" vertical="center" wrapText="1"/>
    </xf>
    <xf numFmtId="0" fontId="6" fillId="2" borderId="34" xfId="0" applyFont="1" applyFill="1" applyBorder="1"/>
    <xf numFmtId="0" fontId="6" fillId="2" borderId="35" xfId="0" applyFont="1" applyFill="1" applyBorder="1"/>
    <xf numFmtId="0" fontId="6" fillId="2" borderId="36" xfId="0" applyFont="1" applyFill="1" applyBorder="1"/>
    <xf numFmtId="0" fontId="8" fillId="2" borderId="21" xfId="0" applyFont="1" applyFill="1" applyBorder="1" applyAlignment="1">
      <alignment horizontal="center" vertical="center"/>
    </xf>
    <xf numFmtId="165" fontId="9" fillId="2" borderId="17" xfId="1" applyNumberFormat="1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horizontal="center" vertical="center"/>
    </xf>
    <xf numFmtId="4" fontId="6" fillId="2" borderId="54" xfId="0" applyNumberFormat="1" applyFont="1" applyFill="1" applyBorder="1" applyAlignment="1">
      <alignment horizontal="center" vertical="top"/>
    </xf>
    <xf numFmtId="4" fontId="6" fillId="2" borderId="2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165" fontId="9" fillId="2" borderId="33" xfId="1" applyNumberFormat="1" applyFont="1" applyFill="1" applyBorder="1" applyAlignment="1">
      <alignment horizontal="center" vertical="center"/>
    </xf>
    <xf numFmtId="165" fontId="9" fillId="2" borderId="55" xfId="1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top"/>
    </xf>
    <xf numFmtId="4" fontId="6" fillId="2" borderId="15" xfId="0" applyNumberFormat="1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center"/>
    </xf>
    <xf numFmtId="4" fontId="6" fillId="2" borderId="57" xfId="0" applyNumberFormat="1" applyFont="1" applyFill="1" applyBorder="1" applyAlignment="1">
      <alignment horizontal="center" vertical="top"/>
    </xf>
    <xf numFmtId="165" fontId="9" fillId="2" borderId="2" xfId="1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 applyProtection="1">
      <alignment horizontal="left" vertical="top" wrapText="1"/>
    </xf>
    <xf numFmtId="0" fontId="14" fillId="2" borderId="21" xfId="0" applyFont="1" applyFill="1" applyBorder="1" applyAlignment="1" applyProtection="1">
      <alignment horizontal="left" vertical="top" wrapText="1"/>
    </xf>
    <xf numFmtId="0" fontId="8" fillId="2" borderId="5" xfId="0" applyFont="1" applyFill="1" applyBorder="1" applyAlignment="1">
      <alignment horizontal="center" vertical="center"/>
    </xf>
    <xf numFmtId="165" fontId="9" fillId="2" borderId="33" xfId="1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165" fontId="9" fillId="0" borderId="55" xfId="1" applyNumberFormat="1" applyFont="1" applyFill="1" applyBorder="1" applyAlignment="1">
      <alignment horizontal="center" vertical="center"/>
    </xf>
    <xf numFmtId="165" fontId="9" fillId="0" borderId="58" xfId="1" applyNumberFormat="1" applyFont="1" applyFill="1" applyBorder="1" applyAlignment="1">
      <alignment horizontal="center" vertical="center"/>
    </xf>
    <xf numFmtId="0" fontId="73" fillId="0" borderId="24" xfId="0" applyFont="1" applyFill="1" applyBorder="1" applyAlignment="1">
      <alignment horizontal="left" vertical="center" wrapText="1"/>
    </xf>
    <xf numFmtId="0" fontId="13" fillId="0" borderId="0" xfId="0" applyFont="1" applyFill="1"/>
    <xf numFmtId="0" fontId="73" fillId="0" borderId="0" xfId="0" applyFont="1" applyFill="1"/>
    <xf numFmtId="0" fontId="77" fillId="0" borderId="7" xfId="0" applyFont="1" applyFill="1" applyBorder="1" applyAlignment="1">
      <alignment horizontal="center" vertical="top"/>
    </xf>
    <xf numFmtId="4" fontId="76" fillId="0" borderId="57" xfId="0" applyNumberFormat="1" applyFont="1" applyFill="1" applyBorder="1" applyAlignment="1">
      <alignment horizontal="center" vertical="top"/>
    </xf>
    <xf numFmtId="4" fontId="76" fillId="0" borderId="54" xfId="0" applyNumberFormat="1" applyFont="1" applyFill="1" applyBorder="1" applyAlignment="1">
      <alignment horizontal="center" vertical="top"/>
    </xf>
    <xf numFmtId="4" fontId="76" fillId="0" borderId="20" xfId="0" applyNumberFormat="1" applyFont="1" applyFill="1" applyBorder="1" applyAlignment="1">
      <alignment horizontal="center" vertical="top"/>
    </xf>
    <xf numFmtId="0" fontId="12" fillId="0" borderId="11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left" vertical="center" wrapText="1"/>
    </xf>
    <xf numFmtId="0" fontId="73" fillId="0" borderId="33" xfId="0" applyFont="1" applyFill="1" applyBorder="1" applyAlignment="1">
      <alignment horizontal="left" vertical="top" wrapText="1"/>
    </xf>
    <xf numFmtId="0" fontId="12" fillId="0" borderId="3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78" fillId="0" borderId="0" xfId="0" applyFont="1" applyFill="1"/>
    <xf numFmtId="0" fontId="73" fillId="0" borderId="8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4" fontId="13" fillId="0" borderId="0" xfId="0" applyNumberFormat="1" applyFont="1" applyFill="1"/>
    <xf numFmtId="0" fontId="73" fillId="0" borderId="5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73" fillId="0" borderId="12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76" fillId="0" borderId="0" xfId="0" applyFont="1" applyFill="1"/>
    <xf numFmtId="0" fontId="76" fillId="0" borderId="15" xfId="0" applyFont="1" applyFill="1" applyBorder="1" applyAlignment="1">
      <alignment horizontal="center"/>
    </xf>
    <xf numFmtId="0" fontId="77" fillId="0" borderId="16" xfId="0" applyFont="1" applyFill="1" applyBorder="1" applyAlignment="1">
      <alignment horizontal="center"/>
    </xf>
    <xf numFmtId="4" fontId="76" fillId="0" borderId="17" xfId="0" applyNumberFormat="1" applyFont="1" applyFill="1" applyBorder="1" applyAlignment="1">
      <alignment horizontal="center" vertical="top"/>
    </xf>
    <xf numFmtId="4" fontId="76" fillId="0" borderId="3" xfId="0" applyNumberFormat="1" applyFont="1" applyFill="1" applyBorder="1" applyAlignment="1">
      <alignment horizontal="center" vertical="top"/>
    </xf>
    <xf numFmtId="4" fontId="76" fillId="0" borderId="4" xfId="0" applyNumberFormat="1" applyFont="1" applyFill="1" applyBorder="1" applyAlignment="1">
      <alignment horizontal="center" vertical="top"/>
    </xf>
    <xf numFmtId="0" fontId="73" fillId="0" borderId="5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center" vertical="center"/>
    </xf>
    <xf numFmtId="0" fontId="77" fillId="0" borderId="0" xfId="0" applyFont="1" applyFill="1"/>
    <xf numFmtId="0" fontId="76" fillId="0" borderId="18" xfId="0" applyFont="1" applyFill="1" applyBorder="1" applyAlignment="1">
      <alignment horizontal="center"/>
    </xf>
    <xf numFmtId="0" fontId="77" fillId="0" borderId="19" xfId="0" applyFont="1" applyFill="1" applyBorder="1"/>
    <xf numFmtId="0" fontId="73" fillId="0" borderId="31" xfId="0" applyFont="1" applyFill="1" applyBorder="1" applyAlignment="1">
      <alignment horizontal="left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73" fillId="0" borderId="11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left" vertical="center" wrapText="1"/>
    </xf>
    <xf numFmtId="0" fontId="73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189" fontId="73" fillId="0" borderId="0" xfId="0" applyNumberFormat="1" applyFont="1" applyFill="1"/>
    <xf numFmtId="0" fontId="79" fillId="0" borderId="33" xfId="0" applyFont="1" applyFill="1" applyBorder="1" applyAlignment="1" applyProtection="1">
      <alignment horizontal="left" vertical="center" wrapText="1"/>
    </xf>
    <xf numFmtId="165" fontId="9" fillId="0" borderId="2" xfId="1" applyNumberFormat="1" applyFont="1" applyFill="1" applyBorder="1" applyAlignment="1">
      <alignment horizontal="center" vertical="center"/>
    </xf>
    <xf numFmtId="0" fontId="73" fillId="0" borderId="33" xfId="0" applyFont="1" applyFill="1" applyBorder="1" applyAlignment="1">
      <alignment horizontal="left" vertical="center" wrapText="1"/>
    </xf>
    <xf numFmtId="0" fontId="13" fillId="0" borderId="58" xfId="0" applyFont="1" applyFill="1" applyBorder="1" applyAlignment="1">
      <alignment horizontal="center" vertical="center"/>
    </xf>
    <xf numFmtId="0" fontId="79" fillId="0" borderId="25" xfId="0" applyFont="1" applyFill="1" applyBorder="1" applyAlignment="1" applyProtection="1">
      <alignment horizontal="left" vertical="top" wrapText="1"/>
    </xf>
    <xf numFmtId="4" fontId="13" fillId="0" borderId="0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47" borderId="34" xfId="0" applyFont="1" applyFill="1" applyBorder="1" applyAlignment="1">
      <alignment horizontal="left" vertical="center" wrapText="1"/>
    </xf>
    <xf numFmtId="0" fontId="6" fillId="47" borderId="12" xfId="0" applyFont="1" applyFill="1" applyBorder="1" applyAlignment="1">
      <alignment horizontal="left" vertical="center" wrapText="1"/>
    </xf>
    <xf numFmtId="3" fontId="13" fillId="2" borderId="33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/>
    </xf>
    <xf numFmtId="3" fontId="13" fillId="2" borderId="30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167" fontId="13" fillId="2" borderId="33" xfId="0" applyNumberFormat="1" applyFont="1" applyFill="1" applyBorder="1" applyAlignment="1">
      <alignment horizontal="center" vertical="center"/>
    </xf>
    <xf numFmtId="167" fontId="13" fillId="2" borderId="2" xfId="0" applyNumberFormat="1" applyFont="1" applyFill="1" applyBorder="1" applyAlignment="1">
      <alignment horizontal="center" vertical="center"/>
    </xf>
    <xf numFmtId="167" fontId="13" fillId="2" borderId="30" xfId="0" applyNumberFormat="1" applyFont="1" applyFill="1" applyBorder="1" applyAlignment="1">
      <alignment horizontal="center" vertical="center"/>
    </xf>
    <xf numFmtId="3" fontId="13" fillId="2" borderId="13" xfId="0" applyNumberFormat="1" applyFont="1" applyFill="1" applyBorder="1" applyAlignment="1">
      <alignment horizontal="center" vertical="center" wrapText="1"/>
    </xf>
    <xf numFmtId="3" fontId="13" fillId="2" borderId="14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 applyProtection="1">
      <alignment horizontal="center" vertical="center"/>
    </xf>
    <xf numFmtId="3" fontId="13" fillId="2" borderId="22" xfId="0" applyNumberFormat="1" applyFont="1" applyFill="1" applyBorder="1" applyAlignment="1" applyProtection="1">
      <alignment horizontal="center" vertical="center"/>
    </xf>
    <xf numFmtId="3" fontId="13" fillId="2" borderId="23" xfId="0" applyNumberFormat="1" applyFont="1" applyFill="1" applyBorder="1" applyAlignment="1" applyProtection="1">
      <alignment horizontal="center" vertical="center"/>
    </xf>
    <xf numFmtId="3" fontId="13" fillId="2" borderId="24" xfId="0" applyNumberFormat="1" applyFont="1" applyFill="1" applyBorder="1" applyAlignment="1">
      <alignment horizontal="center" vertical="center"/>
    </xf>
    <xf numFmtId="3" fontId="13" fillId="2" borderId="51" xfId="0" applyNumberFormat="1" applyFont="1" applyFill="1" applyBorder="1" applyAlignment="1">
      <alignment horizontal="center" vertical="center"/>
    </xf>
    <xf numFmtId="3" fontId="13" fillId="2" borderId="52" xfId="0" applyNumberFormat="1" applyFont="1" applyFill="1" applyBorder="1" applyAlignment="1">
      <alignment horizontal="center" vertical="center"/>
    </xf>
    <xf numFmtId="166" fontId="15" fillId="2" borderId="6" xfId="1" applyNumberFormat="1" applyFont="1" applyFill="1" applyBorder="1" applyAlignment="1" applyProtection="1">
      <alignment horizontal="center" vertical="center"/>
    </xf>
    <xf numFmtId="166" fontId="15" fillId="2" borderId="26" xfId="1" applyNumberFormat="1" applyFont="1" applyFill="1" applyBorder="1" applyAlignment="1" applyProtection="1">
      <alignment horizontal="center" vertical="center"/>
    </xf>
    <xf numFmtId="166" fontId="15" fillId="2" borderId="27" xfId="1" applyNumberFormat="1" applyFont="1" applyFill="1" applyBorder="1" applyAlignment="1" applyProtection="1">
      <alignment horizontal="center" vertical="center"/>
    </xf>
    <xf numFmtId="0" fontId="6" fillId="2" borderId="53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3" fontId="13" fillId="2" borderId="32" xfId="0" applyNumberFormat="1" applyFont="1" applyFill="1" applyBorder="1" applyAlignment="1" applyProtection="1">
      <alignment horizontal="center" vertical="center"/>
    </xf>
    <xf numFmtId="3" fontId="13" fillId="2" borderId="26" xfId="0" applyNumberFormat="1" applyFont="1" applyFill="1" applyBorder="1" applyAlignment="1" applyProtection="1">
      <alignment horizontal="center" vertical="center"/>
    </xf>
    <xf numFmtId="3" fontId="13" fillId="2" borderId="27" xfId="0" applyNumberFormat="1" applyFont="1" applyFill="1" applyBorder="1" applyAlignment="1" applyProtection="1">
      <alignment horizontal="center" vertical="center"/>
    </xf>
    <xf numFmtId="165" fontId="73" fillId="2" borderId="22" xfId="0" applyNumberFormat="1" applyFont="1" applyFill="1" applyBorder="1" applyAlignment="1">
      <alignment horizontal="center" vertical="center" wrapText="1"/>
    </xf>
    <xf numFmtId="165" fontId="73" fillId="2" borderId="2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5" fontId="11" fillId="2" borderId="9" xfId="0" applyNumberFormat="1" applyFont="1" applyFill="1" applyBorder="1" applyAlignment="1">
      <alignment horizontal="center" vertical="center" wrapText="1"/>
    </xf>
    <xf numFmtId="165" fontId="11" fillId="2" borderId="10" xfId="0" applyNumberFormat="1" applyFont="1" applyFill="1" applyBorder="1" applyAlignment="1">
      <alignment horizontal="center" vertical="center" wrapText="1"/>
    </xf>
    <xf numFmtId="165" fontId="11" fillId="2" borderId="49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11" fillId="2" borderId="28" xfId="0" applyNumberFormat="1" applyFont="1" applyFill="1" applyBorder="1" applyAlignment="1">
      <alignment horizontal="center" vertical="center" wrapText="1"/>
    </xf>
    <xf numFmtId="165" fontId="11" fillId="2" borderId="51" xfId="0" applyNumberFormat="1" applyFont="1" applyFill="1" applyBorder="1" applyAlignment="1">
      <alignment horizontal="center" vertical="center" wrapText="1"/>
    </xf>
    <xf numFmtId="165" fontId="11" fillId="2" borderId="52" xfId="0" applyNumberFormat="1" applyFont="1" applyFill="1" applyBorder="1" applyAlignment="1">
      <alignment horizontal="center" vertical="center" wrapText="1"/>
    </xf>
    <xf numFmtId="165" fontId="9" fillId="2" borderId="33" xfId="1" applyNumberFormat="1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horizontal="center" vertical="center"/>
    </xf>
    <xf numFmtId="165" fontId="9" fillId="2" borderId="30" xfId="1" applyNumberFormat="1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/>
    </xf>
    <xf numFmtId="3" fontId="13" fillId="0" borderId="33" xfId="0" applyNumberFormat="1" applyFont="1" applyFill="1" applyBorder="1" applyAlignment="1">
      <alignment horizontal="center" wrapText="1"/>
    </xf>
    <xf numFmtId="3" fontId="13" fillId="0" borderId="2" xfId="0" applyNumberFormat="1" applyFont="1" applyFill="1" applyBorder="1" applyAlignment="1">
      <alignment horizontal="center"/>
    </xf>
    <xf numFmtId="3" fontId="13" fillId="0" borderId="30" xfId="0" applyNumberFormat="1" applyFont="1" applyFill="1" applyBorder="1" applyAlignment="1">
      <alignment horizontal="center"/>
    </xf>
    <xf numFmtId="3" fontId="13" fillId="0" borderId="13" xfId="0" applyNumberFormat="1" applyFont="1" applyFill="1" applyBorder="1" applyAlignment="1">
      <alignment horizontal="center"/>
    </xf>
    <xf numFmtId="3" fontId="13" fillId="0" borderId="14" xfId="0" applyNumberFormat="1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horizontal="center"/>
    </xf>
    <xf numFmtId="0" fontId="76" fillId="0" borderId="19" xfId="0" applyFont="1" applyFill="1" applyBorder="1" applyAlignment="1">
      <alignment horizontal="center"/>
    </xf>
    <xf numFmtId="0" fontId="76" fillId="0" borderId="59" xfId="0" applyFont="1" applyFill="1" applyBorder="1" applyAlignment="1">
      <alignment horizontal="center"/>
    </xf>
    <xf numFmtId="0" fontId="73" fillId="0" borderId="0" xfId="0" applyFont="1" applyFill="1" applyAlignment="1">
      <alignment horizontal="left" vertical="center" wrapText="1"/>
    </xf>
    <xf numFmtId="0" fontId="74" fillId="0" borderId="0" xfId="0" applyFont="1" applyFill="1" applyAlignment="1">
      <alignment horizontal="center" vertical="center" wrapText="1"/>
    </xf>
    <xf numFmtId="0" fontId="76" fillId="0" borderId="56" xfId="0" applyFont="1" applyFill="1" applyBorder="1" applyAlignment="1">
      <alignment horizontal="left" vertical="center" wrapText="1"/>
    </xf>
    <xf numFmtId="0" fontId="76" fillId="0" borderId="11" xfId="0" applyFont="1" applyFill="1" applyBorder="1" applyAlignment="1">
      <alignment horizontal="left" vertical="center" wrapText="1"/>
    </xf>
    <xf numFmtId="0" fontId="76" fillId="0" borderId="33" xfId="0" applyFont="1" applyFill="1" applyBorder="1" applyAlignment="1">
      <alignment horizontal="left" wrapText="1"/>
    </xf>
    <xf numFmtId="0" fontId="76" fillId="0" borderId="2" xfId="0" applyFont="1" applyFill="1" applyBorder="1" applyAlignment="1">
      <alignment horizontal="left" wrapText="1"/>
    </xf>
    <xf numFmtId="0" fontId="76" fillId="0" borderId="30" xfId="0" applyFont="1" applyFill="1" applyBorder="1" applyAlignment="1">
      <alignment horizontal="left" wrapText="1"/>
    </xf>
    <xf numFmtId="165" fontId="11" fillId="2" borderId="22" xfId="0" applyNumberFormat="1" applyFont="1" applyFill="1" applyBorder="1" applyAlignment="1">
      <alignment horizontal="center" vertical="center" wrapText="1"/>
    </xf>
    <xf numFmtId="165" fontId="11" fillId="2" borderId="23" xfId="0" applyNumberFormat="1" applyFont="1" applyFill="1" applyBorder="1" applyAlignment="1">
      <alignment horizontal="center" vertical="center" wrapText="1"/>
    </xf>
    <xf numFmtId="166" fontId="15" fillId="2" borderId="12" xfId="1" applyNumberFormat="1" applyFont="1" applyFill="1" applyBorder="1" applyAlignment="1" applyProtection="1">
      <alignment horizontal="center" vertical="center"/>
    </xf>
    <xf numFmtId="166" fontId="15" fillId="2" borderId="13" xfId="1" applyNumberFormat="1" applyFont="1" applyFill="1" applyBorder="1" applyAlignment="1" applyProtection="1">
      <alignment horizontal="center" vertical="center"/>
    </xf>
    <xf numFmtId="166" fontId="15" fillId="2" borderId="14" xfId="1" applyNumberFormat="1" applyFont="1" applyFill="1" applyBorder="1" applyAlignment="1" applyProtection="1">
      <alignment horizontal="center" vertical="center"/>
    </xf>
    <xf numFmtId="167" fontId="13" fillId="2" borderId="12" xfId="0" applyNumberFormat="1" applyFont="1" applyFill="1" applyBorder="1" applyAlignment="1">
      <alignment horizontal="center" vertical="center"/>
    </xf>
    <xf numFmtId="167" fontId="13" fillId="2" borderId="13" xfId="0" applyNumberFormat="1" applyFont="1" applyFill="1" applyBorder="1" applyAlignment="1">
      <alignment horizontal="center" vertical="center"/>
    </xf>
    <xf numFmtId="167" fontId="13" fillId="2" borderId="14" xfId="0" applyNumberFormat="1" applyFont="1" applyFill="1" applyBorder="1" applyAlignment="1">
      <alignment horizontal="center" vertical="center"/>
    </xf>
    <xf numFmtId="166" fontId="15" fillId="2" borderId="5" xfId="1" applyNumberFormat="1" applyFont="1" applyFill="1" applyBorder="1" applyAlignment="1" applyProtection="1">
      <alignment horizontal="center" vertical="center"/>
    </xf>
    <xf numFmtId="166" fontId="15" fillId="2" borderId="22" xfId="1" applyNumberFormat="1" applyFont="1" applyFill="1" applyBorder="1" applyAlignment="1" applyProtection="1">
      <alignment horizontal="center" vertical="center"/>
    </xf>
    <xf numFmtId="166" fontId="15" fillId="2" borderId="23" xfId="1" applyNumberFormat="1" applyFont="1" applyFill="1" applyBorder="1" applyAlignment="1" applyProtection="1">
      <alignment horizontal="center" vertical="center"/>
    </xf>
    <xf numFmtId="167" fontId="13" fillId="2" borderId="8" xfId="0" applyNumberFormat="1" applyFont="1" applyFill="1" applyBorder="1" applyAlignment="1">
      <alignment horizontal="center" vertical="center"/>
    </xf>
    <xf numFmtId="167" fontId="13" fillId="2" borderId="9" xfId="0" applyNumberFormat="1" applyFont="1" applyFill="1" applyBorder="1" applyAlignment="1">
      <alignment horizontal="center" vertical="center"/>
    </xf>
    <xf numFmtId="167" fontId="13" fillId="2" borderId="10" xfId="0" applyNumberFormat="1" applyFont="1" applyFill="1" applyBorder="1" applyAlignment="1">
      <alignment horizontal="center" vertical="center"/>
    </xf>
    <xf numFmtId="0" fontId="6" fillId="47" borderId="56" xfId="0" applyFont="1" applyFill="1" applyBorder="1" applyAlignment="1">
      <alignment horizontal="left" vertical="center" wrapText="1"/>
    </xf>
    <xf numFmtId="0" fontId="6" fillId="47" borderId="11" xfId="0" applyFont="1" applyFill="1" applyBorder="1" applyAlignment="1">
      <alignment horizontal="left" vertical="center" wrapText="1"/>
    </xf>
    <xf numFmtId="188" fontId="3" fillId="0" borderId="55" xfId="0" applyNumberFormat="1" applyFont="1" applyBorder="1" applyAlignment="1">
      <alignment horizontal="center"/>
    </xf>
    <xf numFmtId="4" fontId="81" fillId="0" borderId="0" xfId="0" applyNumberFormat="1" applyFont="1" applyFill="1" applyBorder="1" applyAlignment="1">
      <alignment horizontal="center" vertical="center" wrapText="1"/>
    </xf>
    <xf numFmtId="0" fontId="81" fillId="0" borderId="0" xfId="0" applyFont="1" applyFill="1" applyBorder="1" applyAlignment="1">
      <alignment horizontal="center" vertical="center" wrapText="1"/>
    </xf>
    <xf numFmtId="165" fontId="9" fillId="0" borderId="33" xfId="1" applyNumberFormat="1" applyFont="1" applyFill="1" applyBorder="1" applyAlignment="1">
      <alignment horizontal="center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0" borderId="30" xfId="1" applyNumberFormat="1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165" fontId="13" fillId="0" borderId="9" xfId="0" applyNumberFormat="1" applyFont="1" applyFill="1" applyBorder="1" applyAlignment="1">
      <alignment horizontal="center" vertical="center" wrapText="1"/>
    </xf>
    <xf numFmtId="165" fontId="13" fillId="0" borderId="10" xfId="0" applyNumberFormat="1" applyFont="1" applyFill="1" applyBorder="1" applyAlignment="1">
      <alignment horizontal="center" vertical="center" wrapText="1"/>
    </xf>
    <xf numFmtId="165" fontId="13" fillId="0" borderId="49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13" fillId="0" borderId="28" xfId="0" applyNumberFormat="1" applyFont="1" applyFill="1" applyBorder="1" applyAlignment="1">
      <alignment horizontal="center" vertical="center" wrapText="1"/>
    </xf>
    <xf numFmtId="192" fontId="13" fillId="0" borderId="22" xfId="0" applyNumberFormat="1" applyFont="1" applyFill="1" applyBorder="1" applyAlignment="1">
      <alignment horizontal="center" vertical="center" wrapText="1"/>
    </xf>
    <xf numFmtId="192" fontId="13" fillId="0" borderId="23" xfId="0" applyNumberFormat="1" applyFont="1" applyFill="1" applyBorder="1" applyAlignment="1">
      <alignment horizontal="center" vertical="center" wrapText="1"/>
    </xf>
    <xf numFmtId="165" fontId="13" fillId="0" borderId="6" xfId="0" applyNumberFormat="1" applyFont="1" applyFill="1" applyBorder="1" applyAlignment="1">
      <alignment horizontal="center" vertical="center" wrapText="1"/>
    </xf>
    <xf numFmtId="165" fontId="13" fillId="0" borderId="26" xfId="0" applyNumberFormat="1" applyFont="1" applyFill="1" applyBorder="1" applyAlignment="1">
      <alignment horizontal="center" vertical="center" wrapText="1"/>
    </xf>
    <xf numFmtId="165" fontId="13" fillId="0" borderId="27" xfId="0" applyNumberFormat="1" applyFont="1" applyFill="1" applyBorder="1" applyAlignment="1">
      <alignment horizontal="center" vertical="center" wrapText="1"/>
    </xf>
    <xf numFmtId="167" fontId="13" fillId="0" borderId="61" xfId="0" applyNumberFormat="1" applyFont="1" applyFill="1" applyBorder="1" applyAlignment="1">
      <alignment horizontal="center" vertical="center" wrapText="1"/>
    </xf>
    <xf numFmtId="167" fontId="13" fillId="0" borderId="1" xfId="0" applyNumberFormat="1" applyFont="1" applyFill="1" applyBorder="1" applyAlignment="1">
      <alignment horizontal="center" vertical="center" wrapText="1"/>
    </xf>
    <xf numFmtId="167" fontId="13" fillId="0" borderId="28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 applyProtection="1">
      <alignment horizontal="center" vertical="center"/>
    </xf>
    <xf numFmtId="4" fontId="13" fillId="0" borderId="22" xfId="0" applyNumberFormat="1" applyFont="1" applyFill="1" applyBorder="1" applyAlignment="1" applyProtection="1">
      <alignment horizontal="center" vertical="center"/>
    </xf>
    <xf numFmtId="4" fontId="13" fillId="0" borderId="23" xfId="0" applyNumberFormat="1" applyFont="1" applyFill="1" applyBorder="1" applyAlignment="1" applyProtection="1">
      <alignment horizontal="center" vertical="center"/>
    </xf>
    <xf numFmtId="165" fontId="13" fillId="0" borderId="6" xfId="0" applyNumberFormat="1" applyFont="1" applyFill="1" applyBorder="1" applyAlignment="1" applyProtection="1">
      <alignment horizontal="center" vertical="center"/>
    </xf>
    <xf numFmtId="165" fontId="13" fillId="0" borderId="26" xfId="0" applyNumberFormat="1" applyFont="1" applyFill="1" applyBorder="1" applyAlignment="1" applyProtection="1">
      <alignment horizontal="center" vertical="center"/>
    </xf>
    <xf numFmtId="165" fontId="13" fillId="0" borderId="27" xfId="0" applyNumberFormat="1" applyFont="1" applyFill="1" applyBorder="1" applyAlignment="1" applyProtection="1">
      <alignment horizontal="center" vertical="center"/>
    </xf>
    <xf numFmtId="4" fontId="13" fillId="0" borderId="29" xfId="0" applyNumberFormat="1" applyFont="1" applyFill="1" applyBorder="1" applyAlignment="1" applyProtection="1">
      <alignment horizontal="center" vertical="center"/>
    </xf>
    <xf numFmtId="4" fontId="13" fillId="0" borderId="60" xfId="0" applyNumberFormat="1" applyFont="1" applyFill="1" applyBorder="1" applyAlignment="1" applyProtection="1">
      <alignment horizontal="center" vertical="center"/>
    </xf>
    <xf numFmtId="3" fontId="13" fillId="0" borderId="33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3" fontId="13" fillId="0" borderId="30" xfId="0" applyNumberFormat="1" applyFont="1" applyFill="1" applyBorder="1" applyAlignment="1">
      <alignment horizontal="center" vertical="center"/>
    </xf>
    <xf numFmtId="167" fontId="13" fillId="0" borderId="33" xfId="0" applyNumberFormat="1" applyFont="1" applyFill="1" applyBorder="1" applyAlignment="1">
      <alignment horizontal="center" vertical="center"/>
    </xf>
    <xf numFmtId="167" fontId="13" fillId="0" borderId="2" xfId="0" applyNumberFormat="1" applyFont="1" applyFill="1" applyBorder="1" applyAlignment="1">
      <alignment horizontal="center" vertical="center"/>
    </xf>
    <xf numFmtId="167" fontId="13" fillId="0" borderId="30" xfId="0" applyNumberFormat="1" applyFont="1" applyFill="1" applyBorder="1" applyAlignment="1">
      <alignment horizontal="center" vertical="center"/>
    </xf>
    <xf numFmtId="0" fontId="75" fillId="0" borderId="0" xfId="0" applyFont="1" applyFill="1"/>
  </cellXfs>
  <cellStyles count="241">
    <cellStyle name="%" xfId="2"/>
    <cellStyle name="%_Inputs" xfId="3"/>
    <cellStyle name="%_Inputs (const)" xfId="4"/>
    <cellStyle name="%_Inputs Co" xfId="5"/>
    <cellStyle name="_Model_RAB Мой" xfId="6"/>
    <cellStyle name="_Model_RAB_MRSK_svod" xfId="7"/>
    <cellStyle name="_Анализ Долговой позиции на 2005 г" xfId="8"/>
    <cellStyle name="_бизнес-план на 2005 год" xfId="9"/>
    <cellStyle name="_БП-2005 КЭГ" xfId="10"/>
    <cellStyle name="_выручка по присоединениям2" xfId="11"/>
    <cellStyle name="_Исходные данные для модели" xfId="12"/>
    <cellStyle name="_Книга1" xfId="13"/>
    <cellStyle name="_МОДЕЛЬ_1 (2)" xfId="14"/>
    <cellStyle name="_НВВ 2009 постатейно свод по филиалам_09_02_09" xfId="15"/>
    <cellStyle name="_НВВ 2009 постатейно свод по филиалам_для Валентина" xfId="16"/>
    <cellStyle name="_Омск" xfId="17"/>
    <cellStyle name="_пр 5 тариф RAB" xfId="18"/>
    <cellStyle name="_Предожение _ДБП_2009 г ( согласованные БП)  (2)" xfId="19"/>
    <cellStyle name="_Приложение 1 ИП на 2005" xfId="20"/>
    <cellStyle name="_Приложение 8 ИП на 2005 для РАО ОКС" xfId="21"/>
    <cellStyle name="_Приложение МТС-3-КС" xfId="22"/>
    <cellStyle name="_Приложение-МТС--2-1" xfId="23"/>
    <cellStyle name="_Расчет RAB_22072008" xfId="24"/>
    <cellStyle name="_Расчет RAB_Лен и МОЭСК_с 2010 года_14.04.2009_со сглаж_version 3.0_без ФСК" xfId="25"/>
    <cellStyle name="_Свод по ИПР (2)" xfId="26"/>
    <cellStyle name="_т 14" xfId="27"/>
    <cellStyle name="_таблицы для расчетов28-04-08_2006-2009_прибыль корр_по ИА" xfId="28"/>
    <cellStyle name="_таблицы для расчетов28-04-08_2006-2009с ИА" xfId="29"/>
    <cellStyle name="_Ф13" xfId="30"/>
    <cellStyle name="_Форма 6  РТК.xls(отчет по Адр пр. ЛО)" xfId="31"/>
    <cellStyle name="_Формат разбивки по МРСК_РСК" xfId="32"/>
    <cellStyle name="_Формат_для Согласования" xfId="33"/>
    <cellStyle name="”ќђќ‘ћ‚›‰" xfId="34"/>
    <cellStyle name="”љ‘ђћ‚ђќќ›‰" xfId="35"/>
    <cellStyle name="„…ќ…†ќ›‰" xfId="36"/>
    <cellStyle name="‡ђѓћ‹ћ‚ћљ1" xfId="37"/>
    <cellStyle name="‡ђѓћ‹ћ‚ћљ2" xfId="38"/>
    <cellStyle name="’ћѓћ‚›‰" xfId="39"/>
    <cellStyle name="20% - Accent1" xfId="40"/>
    <cellStyle name="20% - Accent2" xfId="41"/>
    <cellStyle name="20% - Accent3" xfId="42"/>
    <cellStyle name="20% - Accent4" xfId="43"/>
    <cellStyle name="20% - Accent5" xfId="44"/>
    <cellStyle name="20% - Accent6" xfId="45"/>
    <cellStyle name="40% - Accent1" xfId="46"/>
    <cellStyle name="40% - Accent2" xfId="47"/>
    <cellStyle name="40% - Accent3" xfId="48"/>
    <cellStyle name="40% - Accent4" xfId="49"/>
    <cellStyle name="40% - Accent5" xfId="50"/>
    <cellStyle name="40% - Accent6" xfId="51"/>
    <cellStyle name="60% - Accent1" xfId="52"/>
    <cellStyle name="60% - Accent2" xfId="53"/>
    <cellStyle name="60% - Accent3" xfId="54"/>
    <cellStyle name="60% - Accent4" xfId="55"/>
    <cellStyle name="60% - Accent5" xfId="56"/>
    <cellStyle name="60% - Accent6" xfId="57"/>
    <cellStyle name="Accent1" xfId="58"/>
    <cellStyle name="Accent2" xfId="59"/>
    <cellStyle name="Accent3" xfId="60"/>
    <cellStyle name="Accent4" xfId="61"/>
    <cellStyle name="Accent5" xfId="62"/>
    <cellStyle name="Accent6" xfId="63"/>
    <cellStyle name="Ăčďĺđńńűëęŕ" xfId="64"/>
    <cellStyle name="Áĺççŕůčňíűé" xfId="65"/>
    <cellStyle name="Äĺíĺćíűé [0]_(ňŕá 3č)" xfId="66"/>
    <cellStyle name="Äĺíĺćíűé_(ňŕá 3č)" xfId="67"/>
    <cellStyle name="Bad" xfId="68"/>
    <cellStyle name="Calculation" xfId="69"/>
    <cellStyle name="Check Cell" xfId="70"/>
    <cellStyle name="Comma [0]_laroux" xfId="71"/>
    <cellStyle name="Comma_Distribution model DTEK v.01" xfId="72"/>
    <cellStyle name="Comma0" xfId="73"/>
    <cellStyle name="Çŕůčňíűé" xfId="74"/>
    <cellStyle name="Currency [0]" xfId="75"/>
    <cellStyle name="Currency_laroux" xfId="76"/>
    <cellStyle name="Currency0" xfId="77"/>
    <cellStyle name="Date" xfId="78"/>
    <cellStyle name="Dates" xfId="79"/>
    <cellStyle name="E-mail" xfId="80"/>
    <cellStyle name="Euro" xfId="81"/>
    <cellStyle name="Explanatory Text" xfId="82"/>
    <cellStyle name="Fixed" xfId="83"/>
    <cellStyle name="Good" xfId="84"/>
    <cellStyle name="Heading" xfId="85"/>
    <cellStyle name="Heading 1" xfId="86"/>
    <cellStyle name="Heading 2" xfId="87"/>
    <cellStyle name="Heading 3" xfId="88"/>
    <cellStyle name="Heading 4" xfId="89"/>
    <cellStyle name="Heading2" xfId="90"/>
    <cellStyle name="Îáű÷íűé__FES" xfId="91"/>
    <cellStyle name="Îňęđűâŕâřŕ˙ń˙ ăčďĺđńńűëęŕ" xfId="92"/>
    <cellStyle name="Input" xfId="93"/>
    <cellStyle name="Inputs" xfId="94"/>
    <cellStyle name="Inputs (const)" xfId="95"/>
    <cellStyle name="Inputs Co" xfId="96"/>
    <cellStyle name="Linked Cell" xfId="97"/>
    <cellStyle name="Neutral" xfId="98"/>
    <cellStyle name="Normal_38" xfId="99"/>
    <cellStyle name="Normal1" xfId="100"/>
    <cellStyle name="Note" xfId="101"/>
    <cellStyle name="Ôčíŕíńîâűé [0]_(ňŕá 3č)" xfId="102"/>
    <cellStyle name="Ôčíŕíńîâűé_(ňŕá 3č)" xfId="103"/>
    <cellStyle name="Output" xfId="104"/>
    <cellStyle name="Price_Body" xfId="105"/>
    <cellStyle name="SAPBEXaggData" xfId="106"/>
    <cellStyle name="SAPBEXaggDataEmph" xfId="107"/>
    <cellStyle name="SAPBEXaggItem" xfId="108"/>
    <cellStyle name="SAPBEXaggItemX" xfId="109"/>
    <cellStyle name="SAPBEXchaText" xfId="110"/>
    <cellStyle name="SAPBEXexcBad7" xfId="111"/>
    <cellStyle name="SAPBEXexcBad8" xfId="112"/>
    <cellStyle name="SAPBEXexcBad9" xfId="113"/>
    <cellStyle name="SAPBEXexcCritical4" xfId="114"/>
    <cellStyle name="SAPBEXexcCritical5" xfId="115"/>
    <cellStyle name="SAPBEXexcCritical6" xfId="116"/>
    <cellStyle name="SAPBEXexcGood1" xfId="117"/>
    <cellStyle name="SAPBEXexcGood2" xfId="118"/>
    <cellStyle name="SAPBEXexcGood3" xfId="119"/>
    <cellStyle name="SAPBEXfilterDrill" xfId="120"/>
    <cellStyle name="SAPBEXfilterItem" xfId="121"/>
    <cellStyle name="SAPBEXfilterText" xfId="122"/>
    <cellStyle name="SAPBEXformats" xfId="123"/>
    <cellStyle name="SAPBEXheaderItem" xfId="124"/>
    <cellStyle name="SAPBEXheaderText" xfId="125"/>
    <cellStyle name="SAPBEXHLevel0" xfId="126"/>
    <cellStyle name="SAPBEXHLevel0X" xfId="127"/>
    <cellStyle name="SAPBEXHLevel1" xfId="128"/>
    <cellStyle name="SAPBEXHLevel1X" xfId="129"/>
    <cellStyle name="SAPBEXHLevel2" xfId="130"/>
    <cellStyle name="SAPBEXHLevel2X" xfId="131"/>
    <cellStyle name="SAPBEXHLevel3" xfId="132"/>
    <cellStyle name="SAPBEXHLevel3X" xfId="133"/>
    <cellStyle name="SAPBEXinputData" xfId="134"/>
    <cellStyle name="SAPBEXresData" xfId="135"/>
    <cellStyle name="SAPBEXresDataEmph" xfId="136"/>
    <cellStyle name="SAPBEXresItem" xfId="137"/>
    <cellStyle name="SAPBEXresItemX" xfId="138"/>
    <cellStyle name="SAPBEXstdData" xfId="139"/>
    <cellStyle name="SAPBEXstdDataEmph" xfId="140"/>
    <cellStyle name="SAPBEXstdItem" xfId="141"/>
    <cellStyle name="SAPBEXstdItemX" xfId="142"/>
    <cellStyle name="SAPBEXtitle" xfId="143"/>
    <cellStyle name="SAPBEXundefined" xfId="144"/>
    <cellStyle name="Table Heading" xfId="145"/>
    <cellStyle name="Title" xfId="146"/>
    <cellStyle name="Total" xfId="147"/>
    <cellStyle name="Warning Text" xfId="148"/>
    <cellStyle name="Беззащитный" xfId="149"/>
    <cellStyle name="Заголовок" xfId="150"/>
    <cellStyle name="ЗаголовокСтолбца" xfId="151"/>
    <cellStyle name="Защитный" xfId="152"/>
    <cellStyle name="Значение" xfId="153"/>
    <cellStyle name="Зоголовок" xfId="154"/>
    <cellStyle name="Итого" xfId="155"/>
    <cellStyle name="Мои наименования показателей" xfId="158"/>
    <cellStyle name="Мой заголовок" xfId="156"/>
    <cellStyle name="Мой заголовок листа" xfId="157"/>
    <cellStyle name="Обычный" xfId="0" builtinId="0"/>
    <cellStyle name="Обычный 2" xfId="159"/>
    <cellStyle name="Обычный 2 2" xfId="160"/>
    <cellStyle name="Обычный 2 2 2" xfId="161"/>
    <cellStyle name="Обычный 2 2 2 2" xfId="162"/>
    <cellStyle name="Обычный 2 2 2 2 2" xfId="163"/>
    <cellStyle name="Обычный 2 2 2 2 2 2" xfId="164"/>
    <cellStyle name="Обычный 2 2 2 2 2 2 2" xfId="165"/>
    <cellStyle name="Обычный 2 2 2 2 2 2 3" xfId="166"/>
    <cellStyle name="Обычный 2 2 2 2 2 3" xfId="167"/>
    <cellStyle name="Обычный 2 2 2 2 3" xfId="168"/>
    <cellStyle name="Обычный 2 2 2 2 4" xfId="169"/>
    <cellStyle name="Обычный 2 2 2 3" xfId="170"/>
    <cellStyle name="Обычный 2 2 2 4" xfId="171"/>
    <cellStyle name="Обычный 2 2 3" xfId="172"/>
    <cellStyle name="Обычный 2 2 4" xfId="173"/>
    <cellStyle name="Обычный 2 2 5" xfId="174"/>
    <cellStyle name="Обычный 2 2_Формула распределения НВВ сетей по уровням напряжения" xfId="175"/>
    <cellStyle name="Обычный 2 3" xfId="176"/>
    <cellStyle name="Обычный 2 4" xfId="177"/>
    <cellStyle name="Обычный 2 5" xfId="178"/>
    <cellStyle name="Обычный 2 6" xfId="179"/>
    <cellStyle name="Обычный 2 7" xfId="180"/>
    <cellStyle name="Обычный 2_Свод РТ, ИТК" xfId="181"/>
    <cellStyle name="Обычный 3" xfId="182"/>
    <cellStyle name="Обычный 3 2" xfId="183"/>
    <cellStyle name="Обычный 3 3" xfId="184"/>
    <cellStyle name="Обычный 3 4" xfId="185"/>
    <cellStyle name="Обычный 3 5" xfId="186"/>
    <cellStyle name="Обычный 3_Формула распределения НВВ сетей по уровням напряжения" xfId="187"/>
    <cellStyle name="Обычный 4" xfId="188"/>
    <cellStyle name="Обычный 4 2" xfId="189"/>
    <cellStyle name="Обычный 4 3" xfId="190"/>
    <cellStyle name="Обычный 4 4" xfId="191"/>
    <cellStyle name="Обычный 4_Исходные данные для модели" xfId="192"/>
    <cellStyle name="Обычный 5" xfId="193"/>
    <cellStyle name="Обычный 5 2" xfId="194"/>
    <cellStyle name="Обычный 5 3" xfId="195"/>
    <cellStyle name="Обычный 5_Формула распределения НВВ сетей по уровням напряжения" xfId="196"/>
    <cellStyle name="Обычный 6" xfId="197"/>
    <cellStyle name="Обычный 6 2" xfId="198"/>
    <cellStyle name="Обычный 6_Формула распределения НВВ сетей по уровням напряжения" xfId="199"/>
    <cellStyle name="Обычный 7" xfId="200"/>
    <cellStyle name="Обычный 8" xfId="201"/>
    <cellStyle name="Обычный 9" xfId="240"/>
    <cellStyle name="По центру с переносом" xfId="202"/>
    <cellStyle name="По ширине с переносом" xfId="203"/>
    <cellStyle name="Поле ввода" xfId="204"/>
    <cellStyle name="Процентный 2" xfId="205"/>
    <cellStyle name="Процентный 2 2" xfId="206"/>
    <cellStyle name="Процентный 2 3" xfId="207"/>
    <cellStyle name="Процентный 3" xfId="208"/>
    <cellStyle name="Стиль 1" xfId="209"/>
    <cellStyle name="Стиль 1 2" xfId="210"/>
    <cellStyle name="ТЕКСТ" xfId="211"/>
    <cellStyle name="Текстовый" xfId="212"/>
    <cellStyle name="Тысячи [0]_22гк" xfId="213"/>
    <cellStyle name="Тысячи_22гк" xfId="214"/>
    <cellStyle name="Финансовый" xfId="1" builtinId="3"/>
    <cellStyle name="Финансовый 2" xfId="215"/>
    <cellStyle name="Финансовый 3" xfId="216"/>
    <cellStyle name="Финансовый 4" xfId="217"/>
    <cellStyle name="Финансовый 5" xfId="218"/>
    <cellStyle name="Формула" xfId="219"/>
    <cellStyle name="Формула 2" xfId="220"/>
    <cellStyle name="Формула_A РТ 2009 Рязаньэнерго" xfId="221"/>
    <cellStyle name="ФормулаВБ" xfId="222"/>
    <cellStyle name="ФормулаНаКонтроль" xfId="223"/>
    <cellStyle name="Цифры по центру с десятыми" xfId="224"/>
    <cellStyle name="Џђћ–…ќ’ќ›‰" xfId="225"/>
    <cellStyle name="Шапка таблицы" xfId="226"/>
    <cellStyle name="㼿" xfId="227"/>
    <cellStyle name="㼿?" xfId="228"/>
    <cellStyle name="㼿㼿" xfId="229"/>
    <cellStyle name="㼿㼿?" xfId="230"/>
    <cellStyle name="㼿㼿? 2" xfId="231"/>
    <cellStyle name="㼿㼿㼿" xfId="232"/>
    <cellStyle name="㼿㼿㼿 2" xfId="233"/>
    <cellStyle name="㼿㼿㼿?" xfId="234"/>
    <cellStyle name="㼿㼿㼿? 2" xfId="235"/>
    <cellStyle name="㼿㼿㼿㼿" xfId="236"/>
    <cellStyle name="㼿㼿㼿㼿?" xfId="237"/>
    <cellStyle name="㼿㼿㼿㼿㼿" xfId="238"/>
    <cellStyle name="㼿㼿㼿㼿㼿㼿㼿㼿㼿?" xfId="239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3980088</xdr:colOff>
      <xdr:row>31</xdr:row>
      <xdr:rowOff>0</xdr:rowOff>
    </xdr:from>
    <xdr:to>
      <xdr:col>0</xdr:col>
      <xdr:colOff>4695825</xdr:colOff>
      <xdr:row>31</xdr:row>
      <xdr:rowOff>3876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0088" y="7705725"/>
          <a:ext cx="715737" cy="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362857</xdr:colOff>
      <xdr:row>38</xdr:row>
      <xdr:rowOff>204106</xdr:rowOff>
    </xdr:from>
    <xdr:to>
      <xdr:col>4</xdr:col>
      <xdr:colOff>453571</xdr:colOff>
      <xdr:row>39</xdr:row>
      <xdr:rowOff>680357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9882" y="10014856"/>
          <a:ext cx="2767239" cy="6762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5841328</xdr:colOff>
      <xdr:row>27</xdr:row>
      <xdr:rowOff>181185</xdr:rowOff>
    </xdr:from>
    <xdr:to>
      <xdr:col>0</xdr:col>
      <xdr:colOff>6284581</xdr:colOff>
      <xdr:row>28</xdr:row>
      <xdr:rowOff>282749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1328" y="6553410"/>
          <a:ext cx="443253" cy="292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3845762</xdr:colOff>
      <xdr:row>29</xdr:row>
      <xdr:rowOff>64547</xdr:rowOff>
    </xdr:from>
    <xdr:to>
      <xdr:col>0</xdr:col>
      <xdr:colOff>4231298</xdr:colOff>
      <xdr:row>29</xdr:row>
      <xdr:rowOff>382047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762" y="6960647"/>
          <a:ext cx="385536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306161</xdr:colOff>
      <xdr:row>41</xdr:row>
      <xdr:rowOff>0</xdr:rowOff>
    </xdr:from>
    <xdr:to>
      <xdr:col>0</xdr:col>
      <xdr:colOff>691696</xdr:colOff>
      <xdr:row>41</xdr:row>
      <xdr:rowOff>2267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61" y="11058525"/>
          <a:ext cx="385535" cy="2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306161</xdr:colOff>
      <xdr:row>36</xdr:row>
      <xdr:rowOff>123826</xdr:rowOff>
    </xdr:from>
    <xdr:to>
      <xdr:col>0</xdr:col>
      <xdr:colOff>876300</xdr:colOff>
      <xdr:row>37</xdr:row>
      <xdr:rowOff>2269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61" y="9391651"/>
          <a:ext cx="570139" cy="278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1877087</xdr:colOff>
      <xdr:row>34</xdr:row>
      <xdr:rowOff>360728</xdr:rowOff>
    </xdr:from>
    <xdr:to>
      <xdr:col>0</xdr:col>
      <xdr:colOff>2558637</xdr:colOff>
      <xdr:row>34</xdr:row>
      <xdr:rowOff>624600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087" y="8590328"/>
          <a:ext cx="681550" cy="263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3980088</xdr:colOff>
      <xdr:row>30</xdr:row>
      <xdr:rowOff>0</xdr:rowOff>
    </xdr:from>
    <xdr:to>
      <xdr:col>0</xdr:col>
      <xdr:colOff>4695825</xdr:colOff>
      <xdr:row>30</xdr:row>
      <xdr:rowOff>3876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0088" y="10010775"/>
          <a:ext cx="715737" cy="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362857</xdr:colOff>
      <xdr:row>37</xdr:row>
      <xdr:rowOff>204106</xdr:rowOff>
    </xdr:from>
    <xdr:to>
      <xdr:col>5</xdr:col>
      <xdr:colOff>303153</xdr:colOff>
      <xdr:row>38</xdr:row>
      <xdr:rowOff>680359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9882" y="12567556"/>
          <a:ext cx="2788271" cy="676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6122193</xdr:colOff>
      <xdr:row>26</xdr:row>
      <xdr:rowOff>193396</xdr:rowOff>
    </xdr:from>
    <xdr:to>
      <xdr:col>0</xdr:col>
      <xdr:colOff>6565446</xdr:colOff>
      <xdr:row>27</xdr:row>
      <xdr:rowOff>294960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2193" y="8489671"/>
          <a:ext cx="443253" cy="292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5019902</xdr:colOff>
      <xdr:row>28</xdr:row>
      <xdr:rowOff>76148</xdr:rowOff>
    </xdr:from>
    <xdr:to>
      <xdr:col>0</xdr:col>
      <xdr:colOff>5405438</xdr:colOff>
      <xdr:row>28</xdr:row>
      <xdr:rowOff>393648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902" y="8886773"/>
          <a:ext cx="385536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306161</xdr:colOff>
      <xdr:row>40</xdr:row>
      <xdr:rowOff>0</xdr:rowOff>
    </xdr:from>
    <xdr:to>
      <xdr:col>0</xdr:col>
      <xdr:colOff>691696</xdr:colOff>
      <xdr:row>40</xdr:row>
      <xdr:rowOff>2267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61" y="13611225"/>
          <a:ext cx="385535" cy="2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306161</xdr:colOff>
      <xdr:row>35</xdr:row>
      <xdr:rowOff>123826</xdr:rowOff>
    </xdr:from>
    <xdr:to>
      <xdr:col>0</xdr:col>
      <xdr:colOff>876300</xdr:colOff>
      <xdr:row>36</xdr:row>
      <xdr:rowOff>2269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61" y="11684795"/>
          <a:ext cx="570139" cy="307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2829587</xdr:colOff>
      <xdr:row>33</xdr:row>
      <xdr:rowOff>452439</xdr:rowOff>
    </xdr:from>
    <xdr:to>
      <xdr:col>0</xdr:col>
      <xdr:colOff>3464719</xdr:colOff>
      <xdr:row>34</xdr:row>
      <xdr:rowOff>10044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9587" y="10977564"/>
          <a:ext cx="635132" cy="35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3980088</xdr:colOff>
      <xdr:row>37</xdr:row>
      <xdr:rowOff>0</xdr:rowOff>
    </xdr:from>
    <xdr:to>
      <xdr:col>0</xdr:col>
      <xdr:colOff>4695825</xdr:colOff>
      <xdr:row>37</xdr:row>
      <xdr:rowOff>3876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0088" y="9172575"/>
          <a:ext cx="715737" cy="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362857</xdr:colOff>
      <xdr:row>45</xdr:row>
      <xdr:rowOff>204106</xdr:rowOff>
    </xdr:from>
    <xdr:to>
      <xdr:col>4</xdr:col>
      <xdr:colOff>453571</xdr:colOff>
      <xdr:row>46</xdr:row>
      <xdr:rowOff>680357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9882" y="11481706"/>
          <a:ext cx="2767239" cy="6762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5841328</xdr:colOff>
      <xdr:row>32</xdr:row>
      <xdr:rowOff>181185</xdr:rowOff>
    </xdr:from>
    <xdr:to>
      <xdr:col>0</xdr:col>
      <xdr:colOff>6284581</xdr:colOff>
      <xdr:row>33</xdr:row>
      <xdr:rowOff>282749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1328" y="8020260"/>
          <a:ext cx="443253" cy="292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3845762</xdr:colOff>
      <xdr:row>34</xdr:row>
      <xdr:rowOff>64547</xdr:rowOff>
    </xdr:from>
    <xdr:to>
      <xdr:col>0</xdr:col>
      <xdr:colOff>4231298</xdr:colOff>
      <xdr:row>34</xdr:row>
      <xdr:rowOff>382047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762" y="8427497"/>
          <a:ext cx="385536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306161</xdr:colOff>
      <xdr:row>49</xdr:row>
      <xdr:rowOff>0</xdr:rowOff>
    </xdr:from>
    <xdr:to>
      <xdr:col>0</xdr:col>
      <xdr:colOff>691696</xdr:colOff>
      <xdr:row>49</xdr:row>
      <xdr:rowOff>2267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61" y="12525375"/>
          <a:ext cx="385535" cy="2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5532701</xdr:colOff>
      <xdr:row>41</xdr:row>
      <xdr:rowOff>352811</xdr:rowOff>
    </xdr:from>
    <xdr:to>
      <xdr:col>0</xdr:col>
      <xdr:colOff>5995866</xdr:colOff>
      <xdr:row>42</xdr:row>
      <xdr:rowOff>341922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2701" y="12588773"/>
          <a:ext cx="463165" cy="355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1877087</xdr:colOff>
      <xdr:row>40</xdr:row>
      <xdr:rowOff>360728</xdr:rowOff>
    </xdr:from>
    <xdr:to>
      <xdr:col>0</xdr:col>
      <xdr:colOff>2558637</xdr:colOff>
      <xdr:row>40</xdr:row>
      <xdr:rowOff>624600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087" y="10057178"/>
          <a:ext cx="681550" cy="263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6240095</xdr:colOff>
      <xdr:row>43</xdr:row>
      <xdr:rowOff>73270</xdr:rowOff>
    </xdr:from>
    <xdr:to>
      <xdr:col>0</xdr:col>
      <xdr:colOff>6637022</xdr:colOff>
      <xdr:row>43</xdr:row>
      <xdr:rowOff>377892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0095" y="13078558"/>
          <a:ext cx="396927" cy="304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3980088</xdr:colOff>
      <xdr:row>25</xdr:row>
      <xdr:rowOff>0</xdr:rowOff>
    </xdr:from>
    <xdr:to>
      <xdr:col>0</xdr:col>
      <xdr:colOff>4695825</xdr:colOff>
      <xdr:row>25</xdr:row>
      <xdr:rowOff>3876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0088" y="7705725"/>
          <a:ext cx="715737" cy="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362857</xdr:colOff>
      <xdr:row>32</xdr:row>
      <xdr:rowOff>204106</xdr:rowOff>
    </xdr:from>
    <xdr:to>
      <xdr:col>4</xdr:col>
      <xdr:colOff>453571</xdr:colOff>
      <xdr:row>33</xdr:row>
      <xdr:rowOff>680358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9882" y="10014856"/>
          <a:ext cx="2767239" cy="6762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5841328</xdr:colOff>
      <xdr:row>21</xdr:row>
      <xdr:rowOff>181185</xdr:rowOff>
    </xdr:from>
    <xdr:to>
      <xdr:col>0</xdr:col>
      <xdr:colOff>6284581</xdr:colOff>
      <xdr:row>22</xdr:row>
      <xdr:rowOff>282749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1328" y="6553410"/>
          <a:ext cx="443253" cy="292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3845762</xdr:colOff>
      <xdr:row>23</xdr:row>
      <xdr:rowOff>64547</xdr:rowOff>
    </xdr:from>
    <xdr:to>
      <xdr:col>0</xdr:col>
      <xdr:colOff>4231298</xdr:colOff>
      <xdr:row>23</xdr:row>
      <xdr:rowOff>382047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762" y="6960647"/>
          <a:ext cx="385536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306161</xdr:colOff>
      <xdr:row>35</xdr:row>
      <xdr:rowOff>0</xdr:rowOff>
    </xdr:from>
    <xdr:to>
      <xdr:col>0</xdr:col>
      <xdr:colOff>691696</xdr:colOff>
      <xdr:row>35</xdr:row>
      <xdr:rowOff>2267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61" y="11058525"/>
          <a:ext cx="385535" cy="2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306161</xdr:colOff>
      <xdr:row>30</xdr:row>
      <xdr:rowOff>123826</xdr:rowOff>
    </xdr:from>
    <xdr:to>
      <xdr:col>0</xdr:col>
      <xdr:colOff>876300</xdr:colOff>
      <xdr:row>31</xdr:row>
      <xdr:rowOff>2269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61" y="9391651"/>
          <a:ext cx="570139" cy="278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1877087</xdr:colOff>
      <xdr:row>28</xdr:row>
      <xdr:rowOff>360728</xdr:rowOff>
    </xdr:from>
    <xdr:to>
      <xdr:col>0</xdr:col>
      <xdr:colOff>2558637</xdr:colOff>
      <xdr:row>28</xdr:row>
      <xdr:rowOff>624600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087" y="8590328"/>
          <a:ext cx="681550" cy="263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3980088</xdr:colOff>
      <xdr:row>26</xdr:row>
      <xdr:rowOff>0</xdr:rowOff>
    </xdr:from>
    <xdr:to>
      <xdr:col>0</xdr:col>
      <xdr:colOff>4695825</xdr:colOff>
      <xdr:row>26</xdr:row>
      <xdr:rowOff>3876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0088" y="10996490"/>
          <a:ext cx="715737" cy="323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362857</xdr:colOff>
      <xdr:row>33</xdr:row>
      <xdr:rowOff>204106</xdr:rowOff>
    </xdr:from>
    <xdr:to>
      <xdr:col>4</xdr:col>
      <xdr:colOff>453571</xdr:colOff>
      <xdr:row>34</xdr:row>
      <xdr:rowOff>680357</xdr:rowOff>
    </xdr:to>
    <xdr:pic>
      <xdr:nvPicPr>
        <xdr:cNvPr id="6" name="Рисунок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9882" y="13624831"/>
          <a:ext cx="2767239" cy="676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5841328</xdr:colOff>
      <xdr:row>22</xdr:row>
      <xdr:rowOff>181185</xdr:rowOff>
    </xdr:from>
    <xdr:to>
      <xdr:col>0</xdr:col>
      <xdr:colOff>6284581</xdr:colOff>
      <xdr:row>23</xdr:row>
      <xdr:rowOff>282749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1328" y="6140416"/>
          <a:ext cx="443253" cy="29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3845762</xdr:colOff>
      <xdr:row>24</xdr:row>
      <xdr:rowOff>64547</xdr:rowOff>
    </xdr:from>
    <xdr:to>
      <xdr:col>0</xdr:col>
      <xdr:colOff>4231298</xdr:colOff>
      <xdr:row>24</xdr:row>
      <xdr:rowOff>382047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5762" y="8478297"/>
          <a:ext cx="385536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306161</xdr:colOff>
      <xdr:row>36</xdr:row>
      <xdr:rowOff>0</xdr:rowOff>
    </xdr:from>
    <xdr:to>
      <xdr:col>0</xdr:col>
      <xdr:colOff>691696</xdr:colOff>
      <xdr:row>36</xdr:row>
      <xdr:rowOff>2267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61" y="14668500"/>
          <a:ext cx="385535" cy="2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306161</xdr:colOff>
      <xdr:row>31</xdr:row>
      <xdr:rowOff>123826</xdr:rowOff>
    </xdr:from>
    <xdr:to>
      <xdr:col>0</xdr:col>
      <xdr:colOff>876300</xdr:colOff>
      <xdr:row>32</xdr:row>
      <xdr:rowOff>2269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61" y="13001626"/>
          <a:ext cx="570139" cy="278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1877087</xdr:colOff>
      <xdr:row>29</xdr:row>
      <xdr:rowOff>360728</xdr:rowOff>
    </xdr:from>
    <xdr:to>
      <xdr:col>0</xdr:col>
      <xdr:colOff>2558637</xdr:colOff>
      <xdr:row>29</xdr:row>
      <xdr:rowOff>624600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087" y="9971209"/>
          <a:ext cx="681550" cy="263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view="pageBreakPreview" zoomScale="78" zoomScaleNormal="84" zoomScaleSheetLayoutView="78" workbookViewId="0">
      <selection activeCell="C17" sqref="C17:F17"/>
    </sheetView>
  </sheetViews>
  <sheetFormatPr defaultRowHeight="15" x14ac:dyDescent="0.25"/>
  <cols>
    <col min="1" max="1" width="100.140625" style="1" customWidth="1"/>
    <col min="2" max="2" width="12.28515625" style="1" customWidth="1"/>
    <col min="3" max="3" width="14.5703125" style="1" customWidth="1"/>
    <col min="4" max="4" width="13.28515625" style="1" customWidth="1"/>
    <col min="5" max="5" width="13.5703125" style="1" customWidth="1"/>
    <col min="6" max="6" width="13" style="1" customWidth="1"/>
    <col min="7" max="16384" width="9.140625" style="1"/>
  </cols>
  <sheetData>
    <row r="1" spans="1:6" ht="62.25" customHeight="1" x14ac:dyDescent="0.25">
      <c r="A1" s="170" t="s">
        <v>27</v>
      </c>
      <c r="B1" s="170"/>
      <c r="C1" s="170"/>
      <c r="D1" s="170"/>
      <c r="E1" s="170"/>
      <c r="F1" s="170"/>
    </row>
    <row r="2" spans="1:6" ht="53.25" customHeight="1" x14ac:dyDescent="0.25">
      <c r="A2" s="170"/>
      <c r="B2" s="170"/>
      <c r="C2" s="170"/>
      <c r="D2" s="170"/>
      <c r="E2" s="170"/>
      <c r="F2" s="170"/>
    </row>
    <row r="3" spans="1:6" ht="42.75" customHeight="1" x14ac:dyDescent="0.25">
      <c r="A3" s="170"/>
      <c r="B3" s="170"/>
      <c r="C3" s="170"/>
      <c r="D3" s="170"/>
      <c r="E3" s="170"/>
      <c r="F3" s="170"/>
    </row>
    <row r="4" spans="1:6" ht="30" customHeight="1" x14ac:dyDescent="0.25">
      <c r="A4" s="171" t="s">
        <v>0</v>
      </c>
      <c r="B4" s="171"/>
      <c r="C4" s="171"/>
      <c r="D4" s="171"/>
      <c r="E4" s="171"/>
      <c r="F4" s="171"/>
    </row>
    <row r="5" spans="1:6" ht="19.5" thickBot="1" x14ac:dyDescent="0.35">
      <c r="A5" s="2" t="s">
        <v>21</v>
      </c>
      <c r="B5" s="3"/>
      <c r="C5" s="3"/>
      <c r="D5" s="3"/>
      <c r="E5" s="3"/>
      <c r="F5" s="3"/>
    </row>
    <row r="6" spans="1:6" ht="15.75" thickBot="1" x14ac:dyDescent="0.3">
      <c r="A6" s="141" t="s">
        <v>46</v>
      </c>
      <c r="B6" s="71" t="s">
        <v>1</v>
      </c>
      <c r="C6" s="69" t="s">
        <v>2</v>
      </c>
      <c r="D6" s="54" t="s">
        <v>3</v>
      </c>
      <c r="E6" s="54" t="s">
        <v>4</v>
      </c>
      <c r="F6" s="55" t="s">
        <v>5</v>
      </c>
    </row>
    <row r="7" spans="1:6" ht="17.25" thickBot="1" x14ac:dyDescent="0.3">
      <c r="A7" s="142"/>
      <c r="B7" s="72" t="s">
        <v>6</v>
      </c>
      <c r="C7" s="70" t="e">
        <f>ROUND(($C$11*$C$46+C14*$C$47)/($C$46+$C$47),5)+C28</f>
        <v>#DIV/0!</v>
      </c>
      <c r="D7" s="60" t="e">
        <f t="shared" ref="D7:F7" si="0">ROUND(($C$11*$C$46+D14*$C$47)/($C$46+$C$47),5)+D28</f>
        <v>#DIV/0!</v>
      </c>
      <c r="E7" s="60" t="e">
        <f t="shared" si="0"/>
        <v>#DIV/0!</v>
      </c>
      <c r="F7" s="60" t="e">
        <f t="shared" si="0"/>
        <v>#DIV/0!</v>
      </c>
    </row>
    <row r="8" spans="1:6" ht="10.5" customHeight="1" x14ac:dyDescent="0.25">
      <c r="A8" s="3"/>
      <c r="B8" s="3"/>
      <c r="C8" s="3"/>
      <c r="D8" s="3"/>
      <c r="E8" s="3"/>
      <c r="F8" s="3"/>
    </row>
    <row r="9" spans="1:6" ht="10.5" customHeight="1" x14ac:dyDescent="0.25">
      <c r="A9" s="3"/>
      <c r="B9" s="3"/>
      <c r="C9" s="3"/>
      <c r="D9" s="3"/>
      <c r="E9" s="3"/>
      <c r="F9" s="3"/>
    </row>
    <row r="10" spans="1:6" ht="24.75" customHeight="1" thickBot="1" x14ac:dyDescent="0.3">
      <c r="A10" s="56" t="s">
        <v>42</v>
      </c>
      <c r="B10" s="3"/>
      <c r="C10" s="3"/>
      <c r="D10" s="3"/>
      <c r="E10" s="3"/>
      <c r="F10" s="3"/>
    </row>
    <row r="11" spans="1:6" ht="17.25" thickBot="1" x14ac:dyDescent="0.3">
      <c r="A11" s="38" t="s">
        <v>44</v>
      </c>
      <c r="B11" s="12" t="s">
        <v>6</v>
      </c>
      <c r="C11" s="179">
        <f>$C$20+$C$19*$C$21+$C$22+$C$31+$C$41</f>
        <v>0</v>
      </c>
      <c r="D11" s="180"/>
      <c r="E11" s="180"/>
      <c r="F11" s="181"/>
    </row>
    <row r="12" spans="1:6" ht="13.5" customHeight="1" x14ac:dyDescent="0.25">
      <c r="A12" s="14"/>
      <c r="B12" s="14"/>
      <c r="C12" s="15"/>
      <c r="D12" s="15"/>
      <c r="E12" s="15"/>
      <c r="F12" s="15"/>
    </row>
    <row r="13" spans="1:6" ht="19.5" customHeight="1" thickBot="1" x14ac:dyDescent="0.3">
      <c r="A13" s="56" t="s">
        <v>43</v>
      </c>
      <c r="B13" s="8"/>
      <c r="C13" s="8"/>
      <c r="D13" s="8"/>
      <c r="E13" s="8"/>
      <c r="F13" s="8"/>
    </row>
    <row r="14" spans="1:6" ht="31.5" customHeight="1" thickBot="1" x14ac:dyDescent="0.3">
      <c r="A14" s="57" t="s">
        <v>39</v>
      </c>
      <c r="B14" s="58" t="s">
        <v>7</v>
      </c>
      <c r="C14" s="138"/>
      <c r="D14" s="139"/>
      <c r="E14" s="139"/>
      <c r="F14" s="140"/>
    </row>
    <row r="15" spans="1:6" ht="11.25" customHeight="1" x14ac:dyDescent="0.25">
      <c r="A15" s="14"/>
      <c r="B15" s="14"/>
      <c r="C15" s="14"/>
      <c r="D15" s="14"/>
      <c r="E15" s="14"/>
      <c r="F15" s="14"/>
    </row>
    <row r="16" spans="1:6" ht="21" customHeight="1" x14ac:dyDescent="0.25">
      <c r="A16" s="39" t="s">
        <v>47</v>
      </c>
      <c r="B16" s="14"/>
      <c r="C16" s="14"/>
      <c r="D16" s="14"/>
      <c r="E16" s="14"/>
      <c r="F16" s="14"/>
    </row>
    <row r="17" spans="1:6" ht="21" customHeight="1" thickBot="1" x14ac:dyDescent="0.3">
      <c r="A17" s="14"/>
      <c r="B17" s="14"/>
      <c r="C17" s="14"/>
      <c r="D17" s="14"/>
      <c r="E17" s="14"/>
      <c r="F17" s="14"/>
    </row>
    <row r="18" spans="1:6" ht="15.75" thickBot="1" x14ac:dyDescent="0.3">
      <c r="A18" s="48" t="s">
        <v>45</v>
      </c>
      <c r="B18" s="49"/>
      <c r="C18" s="49"/>
      <c r="D18" s="49"/>
      <c r="E18" s="49"/>
      <c r="F18" s="50"/>
    </row>
    <row r="19" spans="1:6" ht="42" customHeight="1" x14ac:dyDescent="0.25">
      <c r="A19" s="40" t="s">
        <v>33</v>
      </c>
      <c r="B19" s="17" t="s">
        <v>7</v>
      </c>
      <c r="C19" s="172"/>
      <c r="D19" s="172"/>
      <c r="E19" s="172"/>
      <c r="F19" s="173"/>
    </row>
    <row r="20" spans="1:6" ht="24" x14ac:dyDescent="0.25">
      <c r="A20" s="41" t="s">
        <v>34</v>
      </c>
      <c r="B20" s="18" t="s">
        <v>6</v>
      </c>
      <c r="C20" s="174"/>
      <c r="D20" s="175"/>
      <c r="E20" s="175"/>
      <c r="F20" s="176"/>
    </row>
    <row r="21" spans="1:6" x14ac:dyDescent="0.25">
      <c r="A21" s="6" t="s">
        <v>16</v>
      </c>
      <c r="B21" s="19"/>
      <c r="C21" s="177"/>
      <c r="D21" s="177"/>
      <c r="E21" s="177"/>
      <c r="F21" s="178"/>
    </row>
    <row r="22" spans="1:6" customFormat="1" x14ac:dyDescent="0.25">
      <c r="A22" s="41" t="s">
        <v>31</v>
      </c>
      <c r="B22" s="51" t="s">
        <v>7</v>
      </c>
      <c r="C22" s="168"/>
      <c r="D22" s="168"/>
      <c r="E22" s="168"/>
      <c r="F22" s="169"/>
    </row>
    <row r="23" spans="1:6" ht="40.5" customHeight="1" thickBot="1" x14ac:dyDescent="0.3">
      <c r="A23" s="46" t="s">
        <v>32</v>
      </c>
      <c r="B23" s="47" t="s">
        <v>6</v>
      </c>
      <c r="C23" s="151">
        <f>C20+C19*C21</f>
        <v>0</v>
      </c>
      <c r="D23" s="151"/>
      <c r="E23" s="151"/>
      <c r="F23" s="152"/>
    </row>
    <row r="24" spans="1:6" ht="12" customHeight="1" x14ac:dyDescent="0.25">
      <c r="A24" s="15"/>
      <c r="B24" s="15"/>
      <c r="C24" s="15"/>
      <c r="D24" s="15"/>
      <c r="E24" s="15"/>
      <c r="F24" s="15"/>
    </row>
    <row r="25" spans="1:6" ht="2.25" hidden="1" customHeight="1" x14ac:dyDescent="0.25">
      <c r="A25" s="14"/>
      <c r="B25" s="20"/>
      <c r="C25" s="14"/>
      <c r="D25" s="14"/>
      <c r="E25" s="14"/>
      <c r="F25" s="14"/>
    </row>
    <row r="26" spans="1:6" ht="15.75" thickBot="1" x14ac:dyDescent="0.3">
      <c r="A26" s="16" t="s">
        <v>26</v>
      </c>
      <c r="B26" s="20"/>
      <c r="C26" s="14"/>
      <c r="D26" s="14"/>
      <c r="E26" s="14"/>
      <c r="F26" s="14"/>
    </row>
    <row r="27" spans="1:6" ht="15.75" thickBot="1" x14ac:dyDescent="0.3">
      <c r="A27" s="42" t="s">
        <v>8</v>
      </c>
      <c r="B27" s="21" t="s">
        <v>1</v>
      </c>
      <c r="C27" s="22" t="s">
        <v>2</v>
      </c>
      <c r="D27" s="23" t="s">
        <v>3</v>
      </c>
      <c r="E27" s="23" t="s">
        <v>4</v>
      </c>
      <c r="F27" s="24" t="s">
        <v>5</v>
      </c>
    </row>
    <row r="28" spans="1:6" x14ac:dyDescent="0.25">
      <c r="A28" s="40" t="s">
        <v>20</v>
      </c>
      <c r="B28" s="17" t="s">
        <v>6</v>
      </c>
      <c r="C28" s="25"/>
      <c r="D28" s="26"/>
      <c r="E28" s="26"/>
      <c r="F28" s="27"/>
    </row>
    <row r="29" spans="1:6" ht="26.25" customHeight="1" x14ac:dyDescent="0.25">
      <c r="A29" s="5" t="s">
        <v>25</v>
      </c>
      <c r="B29" s="28" t="s">
        <v>9</v>
      </c>
      <c r="C29" s="153"/>
      <c r="D29" s="154"/>
      <c r="E29" s="154"/>
      <c r="F29" s="155"/>
    </row>
    <row r="30" spans="1:6" ht="37.5" customHeight="1" x14ac:dyDescent="0.25">
      <c r="A30" s="6" t="s">
        <v>19</v>
      </c>
      <c r="B30" s="29" t="s">
        <v>9</v>
      </c>
      <c r="C30" s="156"/>
      <c r="D30" s="157"/>
      <c r="E30" s="157"/>
      <c r="F30" s="158"/>
    </row>
    <row r="31" spans="1:6" ht="26.25" thickBot="1" x14ac:dyDescent="0.3">
      <c r="A31" s="43" t="s">
        <v>24</v>
      </c>
      <c r="B31" s="30" t="s">
        <v>6</v>
      </c>
      <c r="C31" s="159"/>
      <c r="D31" s="160"/>
      <c r="E31" s="160"/>
      <c r="F31" s="161"/>
    </row>
    <row r="32" spans="1:6" ht="10.5" customHeight="1" x14ac:dyDescent="0.25">
      <c r="A32" s="14"/>
      <c r="B32" s="20"/>
      <c r="C32" s="14"/>
      <c r="D32" s="14"/>
      <c r="E32" s="14"/>
      <c r="F32" s="14"/>
    </row>
    <row r="33" spans="1:6" ht="15.75" thickBot="1" x14ac:dyDescent="0.3">
      <c r="A33" s="16" t="s">
        <v>28</v>
      </c>
      <c r="B33" s="31"/>
      <c r="C33" s="16"/>
      <c r="D33" s="16"/>
      <c r="E33" s="16"/>
      <c r="F33" s="16"/>
    </row>
    <row r="34" spans="1:6" x14ac:dyDescent="0.25">
      <c r="A34" s="44" t="s">
        <v>10</v>
      </c>
      <c r="B34" s="32"/>
      <c r="C34" s="162"/>
      <c r="D34" s="163"/>
      <c r="E34" s="163"/>
      <c r="F34" s="164"/>
    </row>
    <row r="35" spans="1:6" ht="52.5" customHeight="1" thickBot="1" x14ac:dyDescent="0.3">
      <c r="A35" s="7" t="s">
        <v>22</v>
      </c>
      <c r="B35" s="33" t="s">
        <v>9</v>
      </c>
      <c r="C35" s="165"/>
      <c r="D35" s="166"/>
      <c r="E35" s="166"/>
      <c r="F35" s="167"/>
    </row>
    <row r="36" spans="1:6" ht="29.25" customHeight="1" thickBot="1" x14ac:dyDescent="0.3">
      <c r="A36" s="16" t="s">
        <v>29</v>
      </c>
      <c r="B36" s="34"/>
      <c r="C36" s="34"/>
      <c r="D36" s="34"/>
      <c r="E36" s="34"/>
      <c r="F36" s="34"/>
    </row>
    <row r="37" spans="1:6" ht="31.5" customHeight="1" thickBot="1" x14ac:dyDescent="0.3">
      <c r="A37" s="38" t="s">
        <v>11</v>
      </c>
      <c r="B37" s="35" t="s">
        <v>12</v>
      </c>
      <c r="C37" s="143"/>
      <c r="D37" s="144"/>
      <c r="E37" s="144"/>
      <c r="F37" s="145"/>
    </row>
    <row r="38" spans="1:6" ht="11.25" customHeight="1" x14ac:dyDescent="0.25">
      <c r="A38" s="15"/>
      <c r="B38" s="15"/>
      <c r="C38" s="15"/>
      <c r="D38" s="15"/>
      <c r="E38" s="15"/>
      <c r="F38" s="15"/>
    </row>
    <row r="39" spans="1:6" ht="15.75" thickBot="1" x14ac:dyDescent="0.3">
      <c r="A39" s="16" t="s">
        <v>13</v>
      </c>
      <c r="B39" s="15"/>
      <c r="C39" s="15"/>
      <c r="D39" s="15"/>
      <c r="E39" s="15"/>
      <c r="F39" s="15"/>
    </row>
    <row r="40" spans="1:6" ht="57" customHeight="1" thickBot="1" x14ac:dyDescent="0.3">
      <c r="A40" s="45" t="s">
        <v>14</v>
      </c>
      <c r="B40" s="146"/>
      <c r="C40" s="146"/>
      <c r="D40" s="146"/>
      <c r="E40" s="146"/>
      <c r="F40" s="147"/>
    </row>
    <row r="41" spans="1:6" ht="25.5" customHeight="1" thickBot="1" x14ac:dyDescent="0.3">
      <c r="A41" s="4" t="s">
        <v>15</v>
      </c>
      <c r="B41" s="36" t="s">
        <v>6</v>
      </c>
      <c r="C41" s="148"/>
      <c r="D41" s="149"/>
      <c r="E41" s="149"/>
      <c r="F41" s="150"/>
    </row>
    <row r="42" spans="1:6" ht="8.25" customHeight="1" x14ac:dyDescent="0.25"/>
    <row r="43" spans="1:6" ht="9.75" customHeight="1" x14ac:dyDescent="0.25">
      <c r="A43" s="9"/>
      <c r="B43" s="8"/>
      <c r="C43" s="8"/>
      <c r="D43" s="8"/>
      <c r="E43" s="8"/>
      <c r="F43" s="8"/>
    </row>
    <row r="44" spans="1:6" ht="9.75" customHeight="1" x14ac:dyDescent="0.25">
      <c r="A44" s="9"/>
      <c r="B44" s="8"/>
      <c r="C44" s="8"/>
      <c r="D44" s="8"/>
      <c r="E44" s="8"/>
      <c r="F44" s="8"/>
    </row>
    <row r="45" spans="1:6" ht="21" customHeight="1" thickBot="1" x14ac:dyDescent="0.3">
      <c r="A45" s="56" t="s">
        <v>36</v>
      </c>
    </row>
    <row r="46" spans="1:6" ht="22.5" customHeight="1" x14ac:dyDescent="0.25">
      <c r="A46" s="61" t="s">
        <v>37</v>
      </c>
      <c r="B46" s="62" t="s">
        <v>35</v>
      </c>
      <c r="C46" s="134"/>
      <c r="D46" s="134"/>
      <c r="E46" s="134"/>
      <c r="F46" s="135"/>
    </row>
    <row r="47" spans="1:6" ht="22.5" customHeight="1" thickBot="1" x14ac:dyDescent="0.3">
      <c r="A47" s="4" t="s">
        <v>38</v>
      </c>
      <c r="B47" s="63" t="s">
        <v>35</v>
      </c>
      <c r="C47" s="136"/>
      <c r="D47" s="136"/>
      <c r="E47" s="136"/>
      <c r="F47" s="137"/>
    </row>
    <row r="48" spans="1:6" ht="11.25" customHeight="1" x14ac:dyDescent="0.25"/>
    <row r="49" spans="1:6" ht="51.75" customHeight="1" x14ac:dyDescent="0.3">
      <c r="A49" s="10" t="s">
        <v>17</v>
      </c>
      <c r="B49" s="10"/>
      <c r="C49" s="10"/>
      <c r="D49" s="10"/>
      <c r="E49" s="10"/>
      <c r="F49" s="10"/>
    </row>
    <row r="50" spans="1:6" ht="18.75" x14ac:dyDescent="0.3">
      <c r="A50" s="10" t="s">
        <v>23</v>
      </c>
      <c r="B50" s="10"/>
      <c r="C50" s="10"/>
      <c r="D50" s="11" t="s">
        <v>18</v>
      </c>
      <c r="E50" s="10"/>
      <c r="F50" s="10"/>
    </row>
  </sheetData>
  <mergeCells count="20">
    <mergeCell ref="A1:F3"/>
    <mergeCell ref="A4:F4"/>
    <mergeCell ref="C19:F19"/>
    <mergeCell ref="C20:F20"/>
    <mergeCell ref="C21:F21"/>
    <mergeCell ref="C11:F11"/>
    <mergeCell ref="C46:F46"/>
    <mergeCell ref="C47:F47"/>
    <mergeCell ref="C14:F14"/>
    <mergeCell ref="A6:A7"/>
    <mergeCell ref="C37:F37"/>
    <mergeCell ref="B40:F40"/>
    <mergeCell ref="C41:F41"/>
    <mergeCell ref="C23:F23"/>
    <mergeCell ref="C29:F29"/>
    <mergeCell ref="C30:F30"/>
    <mergeCell ref="C31:F31"/>
    <mergeCell ref="C34:F34"/>
    <mergeCell ref="C35:F35"/>
    <mergeCell ref="C22:F22"/>
  </mergeCells>
  <printOptions horizontalCentered="1"/>
  <pageMargins left="0" right="0" top="0" bottom="0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view="pageBreakPreview" topLeftCell="A4" zoomScale="85" zoomScaleNormal="84" zoomScaleSheetLayoutView="85" workbookViewId="0">
      <selection activeCell="A22" sqref="A22"/>
    </sheetView>
  </sheetViews>
  <sheetFormatPr defaultRowHeight="15" x14ac:dyDescent="0.25"/>
  <cols>
    <col min="1" max="1" width="100.140625" style="88" customWidth="1"/>
    <col min="2" max="2" width="9.28515625" style="88" customWidth="1"/>
    <col min="3" max="6" width="11.140625" style="88" customWidth="1"/>
    <col min="7" max="7" width="13.140625" style="88" customWidth="1"/>
    <col min="8" max="8" width="9.140625" style="88"/>
    <col min="9" max="9" width="10.85546875" style="88" bestFit="1" customWidth="1"/>
    <col min="10" max="16384" width="9.140625" style="88"/>
  </cols>
  <sheetData>
    <row r="1" spans="1:6" ht="62.25" hidden="1" customHeight="1" x14ac:dyDescent="0.25">
      <c r="A1" s="193" t="s">
        <v>27</v>
      </c>
      <c r="B1" s="193"/>
      <c r="C1" s="193"/>
      <c r="D1" s="193"/>
      <c r="E1" s="193"/>
      <c r="F1" s="193"/>
    </row>
    <row r="2" spans="1:6" ht="53.25" hidden="1" customHeight="1" x14ac:dyDescent="0.25">
      <c r="A2" s="193"/>
      <c r="B2" s="193"/>
      <c r="C2" s="193"/>
      <c r="D2" s="193"/>
      <c r="E2" s="193"/>
      <c r="F2" s="193"/>
    </row>
    <row r="3" spans="1:6" ht="42.75" hidden="1" customHeight="1" x14ac:dyDescent="0.25">
      <c r="A3" s="193"/>
      <c r="B3" s="193"/>
      <c r="C3" s="193"/>
      <c r="D3" s="193"/>
      <c r="E3" s="193"/>
      <c r="F3" s="193"/>
    </row>
    <row r="4" spans="1:6" ht="30" customHeight="1" x14ac:dyDescent="0.25">
      <c r="A4" s="194" t="s">
        <v>0</v>
      </c>
      <c r="B4" s="194"/>
      <c r="C4" s="194"/>
      <c r="D4" s="194"/>
      <c r="E4" s="194"/>
      <c r="F4" s="194"/>
    </row>
    <row r="5" spans="1:6" ht="19.5" thickBot="1" x14ac:dyDescent="0.35">
      <c r="A5" s="252" t="s">
        <v>81</v>
      </c>
      <c r="B5" s="89"/>
      <c r="C5" s="89"/>
      <c r="D5" s="89"/>
      <c r="E5" s="89"/>
      <c r="F5" s="89"/>
    </row>
    <row r="6" spans="1:6" ht="15.75" thickBot="1" x14ac:dyDescent="0.3">
      <c r="A6" s="195" t="s">
        <v>46</v>
      </c>
      <c r="B6" s="90" t="s">
        <v>1</v>
      </c>
      <c r="C6" s="91" t="s">
        <v>2</v>
      </c>
      <c r="D6" s="92" t="s">
        <v>3</v>
      </c>
      <c r="E6" s="92" t="s">
        <v>4</v>
      </c>
      <c r="F6" s="93" t="s">
        <v>5</v>
      </c>
    </row>
    <row r="7" spans="1:6" ht="17.25" thickBot="1" x14ac:dyDescent="0.3">
      <c r="A7" s="196"/>
      <c r="B7" s="94" t="s">
        <v>6</v>
      </c>
      <c r="C7" s="129">
        <v>4.6874400000000005</v>
      </c>
      <c r="D7" s="85">
        <v>6.4457000000000004</v>
      </c>
      <c r="E7" s="85">
        <v>6.5906700000000003</v>
      </c>
      <c r="F7" s="86">
        <v>7.8014900000000003</v>
      </c>
    </row>
    <row r="8" spans="1:6" ht="10.5" customHeight="1" x14ac:dyDescent="0.25">
      <c r="A8" s="89"/>
      <c r="B8" s="89"/>
      <c r="C8" s="89"/>
      <c r="D8" s="89"/>
      <c r="E8" s="89"/>
      <c r="F8" s="89"/>
    </row>
    <row r="9" spans="1:6" ht="10.5" customHeight="1" x14ac:dyDescent="0.25">
      <c r="A9" s="89"/>
      <c r="B9" s="89"/>
      <c r="C9" s="89"/>
      <c r="D9" s="89"/>
      <c r="E9" s="89"/>
      <c r="F9" s="89"/>
    </row>
    <row r="10" spans="1:6" ht="24.75" customHeight="1" thickBot="1" x14ac:dyDescent="0.3">
      <c r="A10" s="95" t="s">
        <v>72</v>
      </c>
      <c r="B10" s="89"/>
      <c r="C10" s="89"/>
      <c r="D10" s="89"/>
      <c r="E10" s="89"/>
      <c r="F10" s="89"/>
    </row>
    <row r="11" spans="1:6" ht="17.25" thickBot="1" x14ac:dyDescent="0.3">
      <c r="A11" s="96" t="s">
        <v>70</v>
      </c>
      <c r="B11" s="97" t="s">
        <v>6</v>
      </c>
      <c r="C11" s="219">
        <v>3.3582700000000001</v>
      </c>
      <c r="D11" s="220"/>
      <c r="E11" s="220"/>
      <c r="F11" s="221"/>
    </row>
    <row r="12" spans="1:6" ht="13.5" customHeight="1" x14ac:dyDescent="0.25">
      <c r="A12" s="89"/>
      <c r="B12" s="89"/>
    </row>
    <row r="13" spans="1:6" ht="19.5" customHeight="1" thickBot="1" x14ac:dyDescent="0.3">
      <c r="A13" s="95" t="s">
        <v>77</v>
      </c>
      <c r="B13" s="98"/>
      <c r="C13" s="98"/>
      <c r="D13" s="98"/>
      <c r="E13" s="98"/>
      <c r="F13" s="98"/>
    </row>
    <row r="14" spans="1:6" ht="31.5" customHeight="1" thickBot="1" x14ac:dyDescent="0.3">
      <c r="A14" s="130" t="s">
        <v>80</v>
      </c>
      <c r="B14" s="131" t="s">
        <v>7</v>
      </c>
      <c r="C14" s="222">
        <v>4.1950000000000003</v>
      </c>
      <c r="D14" s="223"/>
      <c r="E14" s="223"/>
      <c r="F14" s="224"/>
    </row>
    <row r="15" spans="1:6" ht="11.25" customHeight="1" x14ac:dyDescent="0.25">
      <c r="A15" s="89"/>
      <c r="B15" s="89"/>
      <c r="C15" s="89"/>
      <c r="D15" s="89"/>
      <c r="E15" s="89"/>
      <c r="F15" s="89"/>
    </row>
    <row r="16" spans="1:6" ht="21" customHeight="1" x14ac:dyDescent="0.25">
      <c r="A16" s="99" t="s">
        <v>48</v>
      </c>
      <c r="B16" s="89"/>
      <c r="C16" s="89"/>
      <c r="D16" s="89"/>
      <c r="E16" s="89"/>
      <c r="F16" s="89"/>
    </row>
    <row r="17" spans="1:7" ht="21" customHeight="1" thickBot="1" x14ac:dyDescent="0.3">
      <c r="A17" s="89"/>
      <c r="B17" s="89"/>
      <c r="C17" s="89"/>
      <c r="D17" s="89"/>
      <c r="E17" s="89"/>
      <c r="F17" s="89"/>
    </row>
    <row r="18" spans="1:7" ht="59.25" customHeight="1" thickBot="1" x14ac:dyDescent="0.3">
      <c r="A18" s="197" t="s">
        <v>76</v>
      </c>
      <c r="B18" s="198"/>
      <c r="C18" s="198"/>
      <c r="D18" s="198"/>
      <c r="E18" s="198"/>
      <c r="F18" s="199"/>
    </row>
    <row r="19" spans="1:7" ht="42" customHeight="1" x14ac:dyDescent="0.25">
      <c r="A19" s="100" t="s">
        <v>40</v>
      </c>
      <c r="B19" s="101" t="s">
        <v>7</v>
      </c>
      <c r="C19" s="225">
        <v>824.17088999999999</v>
      </c>
      <c r="D19" s="225"/>
      <c r="E19" s="225"/>
      <c r="F19" s="226"/>
      <c r="G19" s="102"/>
    </row>
    <row r="20" spans="1:7" ht="33.75" customHeight="1" x14ac:dyDescent="0.25">
      <c r="A20" s="103" t="s">
        <v>41</v>
      </c>
      <c r="B20" s="104" t="s">
        <v>6</v>
      </c>
      <c r="C20" s="227">
        <v>1.5379100000000001</v>
      </c>
      <c r="D20" s="228"/>
      <c r="E20" s="228"/>
      <c r="F20" s="229"/>
      <c r="G20" s="102"/>
    </row>
    <row r="21" spans="1:7" x14ac:dyDescent="0.25">
      <c r="A21" s="103" t="s">
        <v>16</v>
      </c>
      <c r="B21" s="104"/>
      <c r="C21" s="230">
        <v>1.7252279399999999E-3</v>
      </c>
      <c r="D21" s="230"/>
      <c r="E21" s="230"/>
      <c r="F21" s="231"/>
      <c r="G21" s="102"/>
    </row>
    <row r="22" spans="1:7" ht="40.5" customHeight="1" thickBot="1" x14ac:dyDescent="0.3">
      <c r="A22" s="105" t="s">
        <v>50</v>
      </c>
      <c r="B22" s="106" t="s">
        <v>6</v>
      </c>
      <c r="C22" s="232">
        <v>2.9597899999999999</v>
      </c>
      <c r="D22" s="233"/>
      <c r="E22" s="233"/>
      <c r="F22" s="234"/>
    </row>
    <row r="23" spans="1:7" ht="12" customHeight="1" x14ac:dyDescent="0.25"/>
    <row r="24" spans="1:7" ht="2.25" hidden="1" customHeight="1" x14ac:dyDescent="0.25">
      <c r="A24" s="89"/>
      <c r="B24" s="107"/>
      <c r="C24" s="89"/>
      <c r="D24" s="89"/>
      <c r="E24" s="89"/>
      <c r="F24" s="89"/>
    </row>
    <row r="25" spans="1:7" ht="15.75" thickBot="1" x14ac:dyDescent="0.3">
      <c r="A25" s="108" t="s">
        <v>74</v>
      </c>
      <c r="B25" s="107"/>
      <c r="C25" s="89"/>
      <c r="D25" s="89"/>
      <c r="E25" s="89"/>
      <c r="F25" s="89"/>
    </row>
    <row r="26" spans="1:7" ht="15.75" thickBot="1" x14ac:dyDescent="0.3">
      <c r="A26" s="109" t="s">
        <v>8</v>
      </c>
      <c r="B26" s="110" t="s">
        <v>1</v>
      </c>
      <c r="C26" s="111" t="s">
        <v>2</v>
      </c>
      <c r="D26" s="112" t="s">
        <v>3</v>
      </c>
      <c r="E26" s="112" t="s">
        <v>4</v>
      </c>
      <c r="F26" s="113" t="s">
        <v>5</v>
      </c>
    </row>
    <row r="27" spans="1:7" x14ac:dyDescent="0.25">
      <c r="A27" s="100" t="s">
        <v>78</v>
      </c>
      <c r="B27" s="101" t="s">
        <v>6</v>
      </c>
      <c r="C27" s="235">
        <v>1.23542</v>
      </c>
      <c r="D27" s="236">
        <v>2.9936799999999999</v>
      </c>
      <c r="E27" s="236">
        <v>3.1386500000000002</v>
      </c>
      <c r="F27" s="237">
        <v>4.3494700000000002</v>
      </c>
    </row>
    <row r="28" spans="1:7" ht="26.25" customHeight="1" x14ac:dyDescent="0.25">
      <c r="A28" s="114" t="s">
        <v>68</v>
      </c>
      <c r="B28" s="82" t="s">
        <v>9</v>
      </c>
      <c r="C28" s="238">
        <v>1505985.71</v>
      </c>
      <c r="D28" s="239"/>
      <c r="E28" s="239"/>
      <c r="F28" s="240"/>
    </row>
    <row r="29" spans="1:7" ht="45" customHeight="1" x14ac:dyDescent="0.25">
      <c r="A29" s="87" t="s">
        <v>67</v>
      </c>
      <c r="B29" s="83" t="s">
        <v>9</v>
      </c>
      <c r="C29" s="238">
        <v>402671.85</v>
      </c>
      <c r="D29" s="239"/>
      <c r="E29" s="239"/>
      <c r="F29" s="240"/>
    </row>
    <row r="30" spans="1:7" ht="67.5" customHeight="1" thickBot="1" x14ac:dyDescent="0.3">
      <c r="A30" s="132" t="s">
        <v>79</v>
      </c>
      <c r="B30" s="115" t="s">
        <v>6</v>
      </c>
      <c r="C30" s="241">
        <v>0.39222000000000001</v>
      </c>
      <c r="D30" s="242"/>
      <c r="E30" s="242"/>
      <c r="F30" s="243"/>
    </row>
    <row r="31" spans="1:7" ht="10.5" customHeight="1" x14ac:dyDescent="0.25">
      <c r="A31" s="89"/>
      <c r="B31" s="107"/>
      <c r="C31" s="89"/>
      <c r="D31" s="89"/>
      <c r="E31" s="89"/>
      <c r="F31" s="89"/>
    </row>
    <row r="32" spans="1:7" ht="15.75" thickBot="1" x14ac:dyDescent="0.3">
      <c r="A32" s="108" t="s">
        <v>75</v>
      </c>
      <c r="B32" s="116"/>
      <c r="C32" s="108"/>
      <c r="D32" s="108"/>
      <c r="E32" s="108"/>
      <c r="F32" s="108"/>
      <c r="G32" s="102"/>
    </row>
    <row r="33" spans="1:6" x14ac:dyDescent="0.25">
      <c r="A33" s="117" t="s">
        <v>10</v>
      </c>
      <c r="B33" s="118"/>
      <c r="C33" s="191"/>
      <c r="D33" s="191"/>
      <c r="E33" s="191"/>
      <c r="F33" s="192"/>
    </row>
    <row r="34" spans="1:6" ht="63" customHeight="1" thickBot="1" x14ac:dyDescent="0.3">
      <c r="A34" s="119" t="s">
        <v>69</v>
      </c>
      <c r="B34" s="84" t="s">
        <v>9</v>
      </c>
      <c r="C34" s="244">
        <v>111802.79</v>
      </c>
      <c r="D34" s="244"/>
      <c r="E34" s="244"/>
      <c r="F34" s="245"/>
    </row>
    <row r="35" spans="1:6" ht="29.25" customHeight="1" thickBot="1" x14ac:dyDescent="0.3">
      <c r="A35" s="108" t="s">
        <v>73</v>
      </c>
      <c r="B35" s="98"/>
      <c r="C35" s="98"/>
      <c r="D35" s="98"/>
      <c r="E35" s="98"/>
      <c r="F35" s="98"/>
    </row>
    <row r="36" spans="1:6" ht="33.75" customHeight="1" thickBot="1" x14ac:dyDescent="0.3">
      <c r="A36" s="96" t="s">
        <v>11</v>
      </c>
      <c r="B36" s="120" t="s">
        <v>12</v>
      </c>
      <c r="C36" s="246">
        <v>322185868</v>
      </c>
      <c r="D36" s="247"/>
      <c r="E36" s="247"/>
      <c r="F36" s="248"/>
    </row>
    <row r="37" spans="1:6" ht="28.5" customHeight="1" x14ac:dyDescent="0.25">
      <c r="E37" s="102"/>
    </row>
    <row r="38" spans="1:6" ht="15.75" thickBot="1" x14ac:dyDescent="0.3">
      <c r="A38" s="108" t="s">
        <v>13</v>
      </c>
    </row>
    <row r="39" spans="1:6" ht="57" customHeight="1" thickBot="1" x14ac:dyDescent="0.3">
      <c r="A39" s="128" t="s">
        <v>14</v>
      </c>
      <c r="B39" s="182"/>
      <c r="C39" s="183"/>
      <c r="D39" s="183"/>
      <c r="E39" s="183"/>
      <c r="F39" s="184"/>
    </row>
    <row r="40" spans="1:6" ht="25.5" customHeight="1" thickBot="1" x14ac:dyDescent="0.3">
      <c r="A40" s="121" t="s">
        <v>15</v>
      </c>
      <c r="B40" s="122" t="s">
        <v>6</v>
      </c>
      <c r="C40" s="249">
        <v>6.2599999999999999E-3</v>
      </c>
      <c r="D40" s="250"/>
      <c r="E40" s="250"/>
      <c r="F40" s="251"/>
    </row>
    <row r="41" spans="1:6" ht="38.25" customHeight="1" x14ac:dyDescent="0.25">
      <c r="D41" s="127"/>
    </row>
    <row r="42" spans="1:6" ht="21" customHeight="1" x14ac:dyDescent="0.25">
      <c r="A42" s="123"/>
      <c r="B42" s="217"/>
      <c r="C42" s="133"/>
      <c r="D42" s="98"/>
      <c r="E42" s="98"/>
      <c r="F42" s="98"/>
    </row>
    <row r="43" spans="1:6" ht="14.25" customHeight="1" x14ac:dyDescent="0.25">
      <c r="A43" s="123"/>
      <c r="B43" s="218"/>
      <c r="C43" s="190"/>
      <c r="D43" s="190"/>
      <c r="E43" s="190"/>
      <c r="F43" s="190"/>
    </row>
    <row r="44" spans="1:6" ht="21" customHeight="1" thickBot="1" x14ac:dyDescent="0.3">
      <c r="A44" s="95" t="s">
        <v>36</v>
      </c>
      <c r="B44" s="102"/>
    </row>
    <row r="45" spans="1:6" ht="22.5" customHeight="1" thickBot="1" x14ac:dyDescent="0.3">
      <c r="A45" s="124" t="s">
        <v>71</v>
      </c>
      <c r="B45" s="125" t="s">
        <v>35</v>
      </c>
      <c r="C45" s="185">
        <v>17426879</v>
      </c>
      <c r="D45" s="186"/>
      <c r="E45" s="186"/>
      <c r="F45" s="187"/>
    </row>
    <row r="46" spans="1:6" ht="22.5" customHeight="1" thickBot="1" x14ac:dyDescent="0.3">
      <c r="A46" s="121" t="s">
        <v>51</v>
      </c>
      <c r="B46" s="126" t="s">
        <v>35</v>
      </c>
      <c r="C46" s="188">
        <v>2198864</v>
      </c>
      <c r="D46" s="188"/>
      <c r="E46" s="188"/>
      <c r="F46" s="189"/>
    </row>
  </sheetData>
  <mergeCells count="21">
    <mergeCell ref="C30:F30"/>
    <mergeCell ref="C33:F33"/>
    <mergeCell ref="C34:F34"/>
    <mergeCell ref="C29:F29"/>
    <mergeCell ref="A1:F3"/>
    <mergeCell ref="A4:F4"/>
    <mergeCell ref="A6:A7"/>
    <mergeCell ref="C11:F11"/>
    <mergeCell ref="C14:F14"/>
    <mergeCell ref="A18:F18"/>
    <mergeCell ref="C19:F19"/>
    <mergeCell ref="C20:F20"/>
    <mergeCell ref="C21:F21"/>
    <mergeCell ref="C22:F22"/>
    <mergeCell ref="C28:F28"/>
    <mergeCell ref="C36:F36"/>
    <mergeCell ref="B39:F39"/>
    <mergeCell ref="C45:F45"/>
    <mergeCell ref="C46:F46"/>
    <mergeCell ref="C40:F40"/>
    <mergeCell ref="C43:F43"/>
  </mergeCells>
  <printOptions horizontalCentered="1"/>
  <pageMargins left="0.78740157480314965" right="0.39370078740157483" top="0.59055118110236227" bottom="0.39370078740157483" header="0.31496062992125984" footer="0.31496062992125984"/>
  <pageSetup paperSize="9" scale="5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view="pageBreakPreview" topLeftCell="A13" zoomScale="78" zoomScaleNormal="84" zoomScaleSheetLayoutView="78" workbookViewId="0">
      <selection activeCell="C17" sqref="C17:F17"/>
    </sheetView>
  </sheetViews>
  <sheetFormatPr defaultRowHeight="15" x14ac:dyDescent="0.25"/>
  <cols>
    <col min="1" max="1" width="100.140625" style="1" customWidth="1"/>
    <col min="2" max="2" width="12.28515625" style="1" customWidth="1"/>
    <col min="3" max="3" width="14.5703125" style="1" customWidth="1"/>
    <col min="4" max="4" width="13.28515625" style="1" customWidth="1"/>
    <col min="5" max="5" width="13.5703125" style="1" customWidth="1"/>
    <col min="6" max="6" width="13" style="1" customWidth="1"/>
    <col min="7" max="16384" width="9.140625" style="1"/>
  </cols>
  <sheetData>
    <row r="1" spans="1:6" ht="62.25" customHeight="1" x14ac:dyDescent="0.25">
      <c r="A1" s="170" t="s">
        <v>27</v>
      </c>
      <c r="B1" s="170"/>
      <c r="C1" s="170"/>
      <c r="D1" s="170"/>
      <c r="E1" s="170"/>
      <c r="F1" s="170"/>
    </row>
    <row r="2" spans="1:6" ht="53.25" customHeight="1" x14ac:dyDescent="0.25">
      <c r="A2" s="170"/>
      <c r="B2" s="170"/>
      <c r="C2" s="170"/>
      <c r="D2" s="170"/>
      <c r="E2" s="170"/>
      <c r="F2" s="170"/>
    </row>
    <row r="3" spans="1:6" ht="42.75" customHeight="1" x14ac:dyDescent="0.25">
      <c r="A3" s="170"/>
      <c r="B3" s="170"/>
      <c r="C3" s="170"/>
      <c r="D3" s="170"/>
      <c r="E3" s="170"/>
      <c r="F3" s="170"/>
    </row>
    <row r="4" spans="1:6" ht="30" customHeight="1" x14ac:dyDescent="0.25">
      <c r="A4" s="171" t="s">
        <v>0</v>
      </c>
      <c r="B4" s="171"/>
      <c r="C4" s="171"/>
      <c r="D4" s="171"/>
      <c r="E4" s="171"/>
      <c r="F4" s="171"/>
    </row>
    <row r="5" spans="1:6" ht="19.5" thickBot="1" x14ac:dyDescent="0.35">
      <c r="A5" s="2" t="s">
        <v>21</v>
      </c>
      <c r="B5" s="3"/>
      <c r="C5" s="3"/>
      <c r="D5" s="3"/>
      <c r="E5" s="3"/>
      <c r="F5" s="3"/>
    </row>
    <row r="6" spans="1:6" ht="15.75" thickBot="1" x14ac:dyDescent="0.3">
      <c r="A6" s="214" t="s">
        <v>46</v>
      </c>
      <c r="B6" s="71" t="s">
        <v>1</v>
      </c>
      <c r="C6" s="69" t="s">
        <v>2</v>
      </c>
      <c r="D6" s="54" t="s">
        <v>3</v>
      </c>
      <c r="E6" s="54" t="s">
        <v>4</v>
      </c>
      <c r="F6" s="55" t="s">
        <v>5</v>
      </c>
    </row>
    <row r="7" spans="1:6" ht="17.25" thickBot="1" x14ac:dyDescent="0.3">
      <c r="A7" s="215"/>
      <c r="B7" s="72" t="s">
        <v>6</v>
      </c>
      <c r="C7" s="70" t="e">
        <f>ROUND(($C$11*$C$54+$C$14*$C$55)/($C$54+$C$55),5)+C33</f>
        <v>#DIV/0!</v>
      </c>
      <c r="D7" s="60" t="e">
        <f>ROUND(($C$11*$C$54+$C$14*$C$55)/($C$54+$C$55),5)+D33</f>
        <v>#DIV/0!</v>
      </c>
      <c r="E7" s="60" t="e">
        <f>ROUND(($C$11*$C$54+$C$14*$C$55)/($C$54+$C$55),5)+E33</f>
        <v>#DIV/0!</v>
      </c>
      <c r="F7" s="60" t="e">
        <f t="shared" ref="F7" si="0">ROUND(($C$11*$C$54+$C$14*$C$55)/($C$54+$C$55),5)+F33</f>
        <v>#DIV/0!</v>
      </c>
    </row>
    <row r="8" spans="1:6" ht="10.5" customHeight="1" x14ac:dyDescent="0.25">
      <c r="A8" s="3"/>
      <c r="B8" s="3"/>
      <c r="C8" s="3"/>
      <c r="D8" s="3"/>
      <c r="E8" s="3"/>
      <c r="F8" s="3"/>
    </row>
    <row r="9" spans="1:6" ht="10.5" customHeight="1" x14ac:dyDescent="0.25">
      <c r="A9" s="3"/>
      <c r="B9" s="3"/>
      <c r="C9" s="3"/>
      <c r="D9" s="3"/>
      <c r="E9" s="3"/>
      <c r="F9" s="3"/>
    </row>
    <row r="10" spans="1:6" ht="24.75" customHeight="1" thickBot="1" x14ac:dyDescent="0.3">
      <c r="A10" s="56" t="s">
        <v>52</v>
      </c>
      <c r="B10" s="3"/>
      <c r="C10" s="3"/>
      <c r="D10" s="3"/>
      <c r="E10" s="3"/>
      <c r="F10" s="3"/>
    </row>
    <row r="11" spans="1:6" ht="17.25" thickBot="1" x14ac:dyDescent="0.3">
      <c r="A11" s="38" t="s">
        <v>64</v>
      </c>
      <c r="B11" s="12" t="s">
        <v>6</v>
      </c>
      <c r="C11" s="179">
        <f>$C$20+$C$19*$C$21+$C$36+$C$48</f>
        <v>0</v>
      </c>
      <c r="D11" s="180"/>
      <c r="E11" s="180"/>
      <c r="F11" s="181"/>
    </row>
    <row r="12" spans="1:6" ht="13.5" customHeight="1" x14ac:dyDescent="0.25">
      <c r="A12" s="14"/>
      <c r="B12" s="14"/>
      <c r="C12" s="15"/>
      <c r="D12" s="15"/>
      <c r="E12" s="15"/>
      <c r="F12" s="15"/>
    </row>
    <row r="13" spans="1:6" ht="19.5" customHeight="1" thickBot="1" x14ac:dyDescent="0.3">
      <c r="A13" s="56" t="s">
        <v>65</v>
      </c>
      <c r="B13" s="8"/>
      <c r="C13" s="8"/>
      <c r="D13" s="8"/>
      <c r="E13" s="8"/>
      <c r="F13" s="8"/>
    </row>
    <row r="14" spans="1:6" ht="31.5" customHeight="1" thickBot="1" x14ac:dyDescent="0.3">
      <c r="A14" s="38" t="s">
        <v>57</v>
      </c>
      <c r="B14" s="58" t="s">
        <v>7</v>
      </c>
      <c r="C14" s="216">
        <f>$C$27+$C$26*$C$28+$C$37+$C$49</f>
        <v>0</v>
      </c>
      <c r="D14" s="139"/>
      <c r="E14" s="139"/>
      <c r="F14" s="140"/>
    </row>
    <row r="15" spans="1:6" ht="11.25" customHeight="1" x14ac:dyDescent="0.25">
      <c r="A15" s="14"/>
      <c r="B15" s="14"/>
      <c r="C15" s="14"/>
      <c r="D15" s="14"/>
      <c r="E15" s="14"/>
      <c r="F15" s="14"/>
    </row>
    <row r="16" spans="1:6" ht="21" customHeight="1" x14ac:dyDescent="0.25">
      <c r="A16" s="39" t="s">
        <v>48</v>
      </c>
      <c r="B16" s="14"/>
      <c r="C16" s="14"/>
      <c r="D16" s="14"/>
      <c r="E16" s="14"/>
      <c r="F16" s="14"/>
    </row>
    <row r="17" spans="1:6" ht="21" customHeight="1" thickBot="1" x14ac:dyDescent="0.3">
      <c r="A17" s="14"/>
      <c r="B17" s="14"/>
      <c r="C17" s="14"/>
      <c r="D17" s="14"/>
      <c r="E17" s="14"/>
      <c r="F17" s="14"/>
    </row>
    <row r="18" spans="1:6" ht="15.75" thickBot="1" x14ac:dyDescent="0.3">
      <c r="A18" s="48" t="s">
        <v>53</v>
      </c>
      <c r="B18" s="49"/>
      <c r="C18" s="49"/>
      <c r="D18" s="49"/>
      <c r="E18" s="49"/>
      <c r="F18" s="50"/>
    </row>
    <row r="19" spans="1:6" ht="42" customHeight="1" x14ac:dyDescent="0.25">
      <c r="A19" s="40" t="s">
        <v>40</v>
      </c>
      <c r="B19" s="17" t="s">
        <v>7</v>
      </c>
      <c r="C19" s="172"/>
      <c r="D19" s="172"/>
      <c r="E19" s="172"/>
      <c r="F19" s="173"/>
    </row>
    <row r="20" spans="1:6" ht="24" x14ac:dyDescent="0.25">
      <c r="A20" s="41" t="s">
        <v>41</v>
      </c>
      <c r="B20" s="18" t="s">
        <v>6</v>
      </c>
      <c r="C20" s="174"/>
      <c r="D20" s="175"/>
      <c r="E20" s="175"/>
      <c r="F20" s="176"/>
    </row>
    <row r="21" spans="1:6" x14ac:dyDescent="0.25">
      <c r="A21" s="41" t="s">
        <v>16</v>
      </c>
      <c r="B21" s="18"/>
      <c r="C21" s="200"/>
      <c r="D21" s="200"/>
      <c r="E21" s="200"/>
      <c r="F21" s="201"/>
    </row>
    <row r="22" spans="1:6" ht="40.5" customHeight="1" thickBot="1" x14ac:dyDescent="0.3">
      <c r="A22" s="46" t="s">
        <v>50</v>
      </c>
      <c r="B22" s="47" t="s">
        <v>6</v>
      </c>
      <c r="C22" s="151">
        <f>C20+C19*C21</f>
        <v>0</v>
      </c>
      <c r="D22" s="151"/>
      <c r="E22" s="151"/>
      <c r="F22" s="152"/>
    </row>
    <row r="23" spans="1:6" ht="12" customHeight="1" thickBot="1" x14ac:dyDescent="0.3">
      <c r="A23" s="15"/>
      <c r="B23" s="15"/>
      <c r="C23" s="15"/>
      <c r="D23" s="15"/>
      <c r="E23" s="15"/>
      <c r="F23" s="15"/>
    </row>
    <row r="24" spans="1:6" ht="2.25" hidden="1" customHeight="1" x14ac:dyDescent="0.25">
      <c r="A24" s="14"/>
      <c r="B24" s="20"/>
      <c r="C24" s="14"/>
      <c r="D24" s="14"/>
      <c r="E24" s="14"/>
      <c r="F24" s="14"/>
    </row>
    <row r="25" spans="1:6" ht="15.75" thickBot="1" x14ac:dyDescent="0.3">
      <c r="A25" s="48" t="s">
        <v>58</v>
      </c>
      <c r="B25" s="49"/>
      <c r="C25" s="49"/>
      <c r="D25" s="49"/>
      <c r="E25" s="49"/>
      <c r="F25" s="50"/>
    </row>
    <row r="26" spans="1:6" ht="42" customHeight="1" x14ac:dyDescent="0.25">
      <c r="A26" s="40" t="s">
        <v>40</v>
      </c>
      <c r="B26" s="17" t="s">
        <v>7</v>
      </c>
      <c r="C26" s="172"/>
      <c r="D26" s="172"/>
      <c r="E26" s="172"/>
      <c r="F26" s="173"/>
    </row>
    <row r="27" spans="1:6" ht="24" x14ac:dyDescent="0.25">
      <c r="A27" s="41" t="s">
        <v>41</v>
      </c>
      <c r="B27" s="18" t="s">
        <v>6</v>
      </c>
      <c r="C27" s="174"/>
      <c r="D27" s="175"/>
      <c r="E27" s="175"/>
      <c r="F27" s="176"/>
    </row>
    <row r="28" spans="1:6" x14ac:dyDescent="0.25">
      <c r="A28" s="41" t="s">
        <v>16</v>
      </c>
      <c r="B28" s="18"/>
      <c r="C28" s="200"/>
      <c r="D28" s="200"/>
      <c r="E28" s="200"/>
      <c r="F28" s="201"/>
    </row>
    <row r="29" spans="1:6" ht="40.5" customHeight="1" thickBot="1" x14ac:dyDescent="0.3">
      <c r="A29" s="46" t="s">
        <v>50</v>
      </c>
      <c r="B29" s="47" t="s">
        <v>6</v>
      </c>
      <c r="C29" s="151">
        <f>C27+C26*C28</f>
        <v>0</v>
      </c>
      <c r="D29" s="151"/>
      <c r="E29" s="151"/>
      <c r="F29" s="152"/>
    </row>
    <row r="30" spans="1:6" ht="26.25" customHeight="1" x14ac:dyDescent="0.25">
      <c r="A30" s="74"/>
      <c r="B30" s="75"/>
      <c r="C30" s="76"/>
      <c r="D30" s="76"/>
      <c r="E30" s="76"/>
      <c r="F30" s="76"/>
    </row>
    <row r="31" spans="1:6" ht="15.75" thickBot="1" x14ac:dyDescent="0.3">
      <c r="A31" s="16" t="s">
        <v>26</v>
      </c>
      <c r="B31" s="20"/>
      <c r="C31" s="14"/>
      <c r="D31" s="14"/>
      <c r="E31" s="14"/>
      <c r="F31" s="14"/>
    </row>
    <row r="32" spans="1:6" ht="15.75" thickBot="1" x14ac:dyDescent="0.3">
      <c r="A32" s="42" t="s">
        <v>8</v>
      </c>
      <c r="B32" s="21" t="s">
        <v>1</v>
      </c>
      <c r="C32" s="22" t="s">
        <v>2</v>
      </c>
      <c r="D32" s="23" t="s">
        <v>3</v>
      </c>
      <c r="E32" s="23" t="s">
        <v>4</v>
      </c>
      <c r="F32" s="24" t="s">
        <v>5</v>
      </c>
    </row>
    <row r="33" spans="1:6" x14ac:dyDescent="0.25">
      <c r="A33" s="40" t="s">
        <v>20</v>
      </c>
      <c r="B33" s="17" t="s">
        <v>6</v>
      </c>
      <c r="C33" s="25"/>
      <c r="D33" s="26"/>
      <c r="E33" s="26"/>
      <c r="F33" s="27"/>
    </row>
    <row r="34" spans="1:6" ht="26.25" customHeight="1" x14ac:dyDescent="0.25">
      <c r="A34" s="5" t="s">
        <v>25</v>
      </c>
      <c r="B34" s="28" t="s">
        <v>9</v>
      </c>
      <c r="C34" s="153"/>
      <c r="D34" s="154"/>
      <c r="E34" s="154"/>
      <c r="F34" s="155"/>
    </row>
    <row r="35" spans="1:6" ht="37.5" customHeight="1" x14ac:dyDescent="0.25">
      <c r="A35" s="6" t="s">
        <v>66</v>
      </c>
      <c r="B35" s="29" t="s">
        <v>9</v>
      </c>
      <c r="C35" s="156"/>
      <c r="D35" s="157"/>
      <c r="E35" s="157"/>
      <c r="F35" s="158"/>
    </row>
    <row r="36" spans="1:6" ht="25.5" x14ac:dyDescent="0.25">
      <c r="A36" s="79" t="s">
        <v>59</v>
      </c>
      <c r="B36" s="80" t="s">
        <v>6</v>
      </c>
      <c r="C36" s="208"/>
      <c r="D36" s="209"/>
      <c r="E36" s="209"/>
      <c r="F36" s="210"/>
    </row>
    <row r="37" spans="1:6" ht="26.25" thickBot="1" x14ac:dyDescent="0.3">
      <c r="A37" s="78" t="s">
        <v>60</v>
      </c>
      <c r="B37" s="68" t="s">
        <v>6</v>
      </c>
      <c r="C37" s="202"/>
      <c r="D37" s="203"/>
      <c r="E37" s="203"/>
      <c r="F37" s="204"/>
    </row>
    <row r="38" spans="1:6" ht="10.5" customHeight="1" x14ac:dyDescent="0.25">
      <c r="A38" s="14"/>
      <c r="B38" s="20"/>
      <c r="C38" s="14"/>
      <c r="D38" s="14"/>
      <c r="E38" s="14"/>
      <c r="F38" s="14"/>
    </row>
    <row r="39" spans="1:6" ht="15.75" thickBot="1" x14ac:dyDescent="0.3">
      <c r="A39" s="16" t="s">
        <v>28</v>
      </c>
      <c r="B39" s="31"/>
      <c r="C39" s="16"/>
      <c r="D39" s="16"/>
      <c r="E39" s="16"/>
      <c r="F39" s="16"/>
    </row>
    <row r="40" spans="1:6" x14ac:dyDescent="0.25">
      <c r="A40" s="44" t="s">
        <v>10</v>
      </c>
      <c r="B40" s="32"/>
      <c r="C40" s="162"/>
      <c r="D40" s="163"/>
      <c r="E40" s="163"/>
      <c r="F40" s="164"/>
    </row>
    <row r="41" spans="1:6" ht="52.5" customHeight="1" thickBot="1" x14ac:dyDescent="0.3">
      <c r="A41" s="7" t="s">
        <v>22</v>
      </c>
      <c r="B41" s="33" t="s">
        <v>9</v>
      </c>
      <c r="C41" s="165"/>
      <c r="D41" s="166"/>
      <c r="E41" s="166"/>
      <c r="F41" s="167"/>
    </row>
    <row r="42" spans="1:6" ht="29.25" customHeight="1" thickBot="1" x14ac:dyDescent="0.3">
      <c r="A42" s="16" t="s">
        <v>29</v>
      </c>
      <c r="B42" s="34"/>
      <c r="C42" s="34"/>
      <c r="D42" s="34"/>
      <c r="E42" s="34"/>
      <c r="F42" s="34"/>
    </row>
    <row r="43" spans="1:6" ht="31.5" customHeight="1" thickBot="1" x14ac:dyDescent="0.3">
      <c r="A43" s="38" t="s">
        <v>54</v>
      </c>
      <c r="B43" s="35" t="s">
        <v>12</v>
      </c>
      <c r="C43" s="143"/>
      <c r="D43" s="144"/>
      <c r="E43" s="144"/>
      <c r="F43" s="145"/>
    </row>
    <row r="44" spans="1:6" ht="31.5" customHeight="1" thickBot="1" x14ac:dyDescent="0.3">
      <c r="A44" s="38" t="s">
        <v>61</v>
      </c>
      <c r="B44" s="35" t="s">
        <v>12</v>
      </c>
      <c r="C44" s="143"/>
      <c r="D44" s="144"/>
      <c r="E44" s="144"/>
      <c r="F44" s="145"/>
    </row>
    <row r="45" spans="1:6" ht="11.25" customHeight="1" x14ac:dyDescent="0.25">
      <c r="A45" s="15"/>
      <c r="B45" s="15"/>
      <c r="C45" s="15"/>
      <c r="D45" s="15"/>
      <c r="E45" s="15"/>
      <c r="F45" s="15"/>
    </row>
    <row r="46" spans="1:6" ht="15.75" thickBot="1" x14ac:dyDescent="0.3">
      <c r="A46" s="16" t="s">
        <v>13</v>
      </c>
      <c r="B46" s="15"/>
      <c r="C46" s="15"/>
      <c r="D46" s="15"/>
      <c r="E46" s="15"/>
      <c r="F46" s="15"/>
    </row>
    <row r="47" spans="1:6" ht="57" customHeight="1" thickBot="1" x14ac:dyDescent="0.3">
      <c r="A47" s="45" t="s">
        <v>14</v>
      </c>
      <c r="B47" s="146"/>
      <c r="C47" s="146"/>
      <c r="D47" s="146"/>
      <c r="E47" s="146"/>
      <c r="F47" s="147"/>
    </row>
    <row r="48" spans="1:6" ht="25.5" customHeight="1" x14ac:dyDescent="0.25">
      <c r="A48" s="61" t="s">
        <v>55</v>
      </c>
      <c r="B48" s="77" t="s">
        <v>6</v>
      </c>
      <c r="C48" s="211"/>
      <c r="D48" s="212"/>
      <c r="E48" s="212"/>
      <c r="F48" s="213"/>
    </row>
    <row r="49" spans="1:6" ht="25.5" customHeight="1" thickBot="1" x14ac:dyDescent="0.3">
      <c r="A49" s="4" t="s">
        <v>62</v>
      </c>
      <c r="B49" s="36" t="s">
        <v>6</v>
      </c>
      <c r="C49" s="205"/>
      <c r="D49" s="206"/>
      <c r="E49" s="206"/>
      <c r="F49" s="207"/>
    </row>
    <row r="50" spans="1:6" ht="8.25" customHeight="1" x14ac:dyDescent="0.25"/>
    <row r="51" spans="1:6" ht="9.75" customHeight="1" x14ac:dyDescent="0.25">
      <c r="A51" s="9"/>
      <c r="B51" s="8"/>
      <c r="C51" s="8"/>
      <c r="D51" s="8"/>
      <c r="E51" s="8"/>
      <c r="F51" s="8"/>
    </row>
    <row r="52" spans="1:6" ht="9.75" customHeight="1" x14ac:dyDescent="0.25">
      <c r="A52" s="9"/>
      <c r="B52" s="8"/>
      <c r="C52" s="8"/>
      <c r="D52" s="8"/>
      <c r="E52" s="8"/>
      <c r="F52" s="8"/>
    </row>
    <row r="53" spans="1:6" ht="21" customHeight="1" thickBot="1" x14ac:dyDescent="0.3">
      <c r="A53" s="56" t="s">
        <v>36</v>
      </c>
    </row>
    <row r="54" spans="1:6" ht="22.5" customHeight="1" x14ac:dyDescent="0.25">
      <c r="A54" s="61" t="s">
        <v>56</v>
      </c>
      <c r="B54" s="62" t="s">
        <v>35</v>
      </c>
      <c r="C54" s="134"/>
      <c r="D54" s="134"/>
      <c r="E54" s="134"/>
      <c r="F54" s="135"/>
    </row>
    <row r="55" spans="1:6" ht="22.5" customHeight="1" thickBot="1" x14ac:dyDescent="0.3">
      <c r="A55" s="4" t="s">
        <v>63</v>
      </c>
      <c r="B55" s="63" t="s">
        <v>35</v>
      </c>
      <c r="C55" s="136"/>
      <c r="D55" s="136"/>
      <c r="E55" s="136"/>
      <c r="F55" s="137"/>
    </row>
    <row r="56" spans="1:6" ht="11.25" customHeight="1" x14ac:dyDescent="0.25"/>
    <row r="57" spans="1:6" ht="51.75" customHeight="1" x14ac:dyDescent="0.3">
      <c r="A57" s="10" t="s">
        <v>17</v>
      </c>
      <c r="B57" s="10"/>
      <c r="C57" s="10"/>
      <c r="D57" s="10"/>
      <c r="E57" s="10"/>
      <c r="F57" s="10"/>
    </row>
    <row r="58" spans="1:6" ht="18.75" x14ac:dyDescent="0.3">
      <c r="A58" s="10" t="s">
        <v>23</v>
      </c>
      <c r="B58" s="10"/>
      <c r="C58" s="10"/>
      <c r="D58" s="11" t="s">
        <v>18</v>
      </c>
      <c r="E58" s="10"/>
      <c r="F58" s="10"/>
    </row>
  </sheetData>
  <mergeCells count="26">
    <mergeCell ref="C19:F19"/>
    <mergeCell ref="A1:F3"/>
    <mergeCell ref="A4:F4"/>
    <mergeCell ref="A6:A7"/>
    <mergeCell ref="C11:F11"/>
    <mergeCell ref="C14:F14"/>
    <mergeCell ref="C20:F20"/>
    <mergeCell ref="C21:F21"/>
    <mergeCell ref="C22:F22"/>
    <mergeCell ref="C34:F34"/>
    <mergeCell ref="C35:F35"/>
    <mergeCell ref="C54:F54"/>
    <mergeCell ref="C55:F55"/>
    <mergeCell ref="C26:F26"/>
    <mergeCell ref="C27:F27"/>
    <mergeCell ref="C28:F28"/>
    <mergeCell ref="C29:F29"/>
    <mergeCell ref="C37:F37"/>
    <mergeCell ref="C44:F44"/>
    <mergeCell ref="C49:F49"/>
    <mergeCell ref="C36:F36"/>
    <mergeCell ref="C40:F40"/>
    <mergeCell ref="C41:F41"/>
    <mergeCell ref="C43:F43"/>
    <mergeCell ref="B47:F47"/>
    <mergeCell ref="C48:F48"/>
  </mergeCells>
  <printOptions horizontalCentered="1"/>
  <pageMargins left="0" right="0" top="0" bottom="0" header="0.31496062992125984" footer="0.31496062992125984"/>
  <pageSetup paperSize="9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view="pageBreakPreview" zoomScale="78" zoomScaleNormal="84" zoomScaleSheetLayoutView="78" workbookViewId="0">
      <selection activeCell="C17" sqref="C17:F17"/>
    </sheetView>
  </sheetViews>
  <sheetFormatPr defaultRowHeight="15" x14ac:dyDescent="0.25"/>
  <cols>
    <col min="1" max="1" width="100.140625" style="1" customWidth="1"/>
    <col min="2" max="2" width="12.28515625" style="1" customWidth="1"/>
    <col min="3" max="3" width="14.5703125" style="1" customWidth="1"/>
    <col min="4" max="4" width="13.28515625" style="1" customWidth="1"/>
    <col min="5" max="5" width="13.5703125" style="1" customWidth="1"/>
    <col min="6" max="6" width="13" style="1" customWidth="1"/>
    <col min="7" max="16384" width="9.140625" style="1"/>
  </cols>
  <sheetData>
    <row r="1" spans="1:6" ht="62.25" customHeight="1" x14ac:dyDescent="0.25">
      <c r="A1" s="170" t="s">
        <v>27</v>
      </c>
      <c r="B1" s="170"/>
      <c r="C1" s="170"/>
      <c r="D1" s="170"/>
      <c r="E1" s="170"/>
      <c r="F1" s="170"/>
    </row>
    <row r="2" spans="1:6" ht="53.25" customHeight="1" x14ac:dyDescent="0.25">
      <c r="A2" s="170"/>
      <c r="B2" s="170"/>
      <c r="C2" s="170"/>
      <c r="D2" s="170"/>
      <c r="E2" s="170"/>
      <c r="F2" s="170"/>
    </row>
    <row r="3" spans="1:6" ht="42.75" customHeight="1" x14ac:dyDescent="0.25">
      <c r="A3" s="170"/>
      <c r="B3" s="170"/>
      <c r="C3" s="170"/>
      <c r="D3" s="170"/>
      <c r="E3" s="170"/>
      <c r="F3" s="170"/>
    </row>
    <row r="4" spans="1:6" ht="30" customHeight="1" x14ac:dyDescent="0.25">
      <c r="A4" s="171" t="s">
        <v>0</v>
      </c>
      <c r="B4" s="171"/>
      <c r="C4" s="171"/>
      <c r="D4" s="171"/>
      <c r="E4" s="171"/>
      <c r="F4" s="171"/>
    </row>
    <row r="5" spans="1:6" ht="18.75" x14ac:dyDescent="0.3">
      <c r="A5" s="2" t="s">
        <v>21</v>
      </c>
      <c r="B5" s="3"/>
      <c r="C5" s="3"/>
      <c r="D5" s="3"/>
      <c r="E5" s="3"/>
      <c r="F5" s="3"/>
    </row>
    <row r="6" spans="1:6" ht="10.5" customHeight="1" thickBot="1" x14ac:dyDescent="0.3">
      <c r="A6" s="3"/>
      <c r="B6" s="3"/>
      <c r="C6" s="3"/>
      <c r="D6" s="3"/>
      <c r="E6" s="3"/>
      <c r="F6" s="3"/>
    </row>
    <row r="7" spans="1:6" ht="15.75" thickBot="1" x14ac:dyDescent="0.3">
      <c r="A7" s="214" t="s">
        <v>46</v>
      </c>
      <c r="B7" s="37" t="s">
        <v>1</v>
      </c>
      <c r="C7" s="54" t="s">
        <v>2</v>
      </c>
      <c r="D7" s="54" t="s">
        <v>3</v>
      </c>
      <c r="E7" s="54" t="s">
        <v>4</v>
      </c>
      <c r="F7" s="55" t="s">
        <v>5</v>
      </c>
    </row>
    <row r="8" spans="1:6" ht="17.25" thickBot="1" x14ac:dyDescent="0.3">
      <c r="A8" s="215"/>
      <c r="B8" s="64" t="s">
        <v>6</v>
      </c>
      <c r="C8" s="59">
        <f>$C$15+$C$14*$C$16+$C$25+$C$35+C22</f>
        <v>0</v>
      </c>
      <c r="D8" s="81">
        <f t="shared" ref="D8:F8" si="0">$C$15+$C$14*$C$16+$C$25+$C$35+D22</f>
        <v>0</v>
      </c>
      <c r="E8" s="81">
        <f t="shared" si="0"/>
        <v>0</v>
      </c>
      <c r="F8" s="81">
        <f t="shared" si="0"/>
        <v>0</v>
      </c>
    </row>
    <row r="9" spans="1:6" ht="13.5" customHeight="1" x14ac:dyDescent="0.25">
      <c r="A9" s="14"/>
      <c r="B9" s="14"/>
      <c r="C9" s="15"/>
      <c r="D9" s="15"/>
      <c r="E9" s="15"/>
      <c r="F9" s="15"/>
    </row>
    <row r="10" spans="1:6" ht="11.25" hidden="1" customHeight="1" x14ac:dyDescent="0.25">
      <c r="A10" s="14"/>
      <c r="B10" s="14"/>
      <c r="C10" s="14"/>
      <c r="D10" s="14"/>
      <c r="E10" s="14"/>
      <c r="F10" s="14"/>
    </row>
    <row r="11" spans="1:6" ht="21" customHeight="1" x14ac:dyDescent="0.25">
      <c r="A11" s="39" t="s">
        <v>48</v>
      </c>
      <c r="B11" s="14"/>
      <c r="C11" s="14"/>
      <c r="D11" s="14"/>
      <c r="E11" s="14"/>
      <c r="F11" s="14"/>
    </row>
    <row r="12" spans="1:6" ht="21" customHeight="1" thickBot="1" x14ac:dyDescent="0.3">
      <c r="A12" s="14"/>
      <c r="B12" s="14"/>
      <c r="C12" s="14"/>
      <c r="D12" s="14"/>
      <c r="E12" s="14"/>
      <c r="F12" s="14"/>
    </row>
    <row r="13" spans="1:6" ht="15.75" thickBot="1" x14ac:dyDescent="0.3">
      <c r="A13" s="48" t="s">
        <v>49</v>
      </c>
      <c r="B13" s="49"/>
      <c r="C13" s="49"/>
      <c r="D13" s="49"/>
      <c r="E13" s="49"/>
      <c r="F13" s="50"/>
    </row>
    <row r="14" spans="1:6" ht="42" customHeight="1" x14ac:dyDescent="0.25">
      <c r="A14" s="40" t="s">
        <v>40</v>
      </c>
      <c r="B14" s="17" t="s">
        <v>7</v>
      </c>
      <c r="C14" s="172"/>
      <c r="D14" s="172"/>
      <c r="E14" s="172"/>
      <c r="F14" s="173"/>
    </row>
    <row r="15" spans="1:6" ht="24" x14ac:dyDescent="0.25">
      <c r="A15" s="41" t="s">
        <v>41</v>
      </c>
      <c r="B15" s="18" t="s">
        <v>6</v>
      </c>
      <c r="C15" s="174"/>
      <c r="D15" s="175"/>
      <c r="E15" s="175"/>
      <c r="F15" s="176"/>
    </row>
    <row r="16" spans="1:6" x14ac:dyDescent="0.25">
      <c r="A16" s="73" t="s">
        <v>16</v>
      </c>
      <c r="B16" s="18"/>
      <c r="C16" s="200"/>
      <c r="D16" s="200"/>
      <c r="E16" s="200"/>
      <c r="F16" s="201"/>
    </row>
    <row r="17" spans="1:6" ht="40.5" customHeight="1" thickBot="1" x14ac:dyDescent="0.3">
      <c r="A17" s="46" t="s">
        <v>50</v>
      </c>
      <c r="B17" s="47" t="s">
        <v>6</v>
      </c>
      <c r="C17" s="151">
        <f>C14*C16+C15</f>
        <v>0</v>
      </c>
      <c r="D17" s="151"/>
      <c r="E17" s="151"/>
      <c r="F17" s="152"/>
    </row>
    <row r="18" spans="1:6" ht="12" customHeight="1" x14ac:dyDescent="0.25">
      <c r="A18" s="15"/>
      <c r="B18" s="15"/>
      <c r="C18" s="15"/>
      <c r="D18" s="15"/>
      <c r="E18" s="15"/>
      <c r="F18" s="15"/>
    </row>
    <row r="19" spans="1:6" ht="2.25" hidden="1" customHeight="1" x14ac:dyDescent="0.25">
      <c r="A19" s="14"/>
      <c r="B19" s="20"/>
      <c r="C19" s="14"/>
      <c r="D19" s="14"/>
      <c r="E19" s="14"/>
      <c r="F19" s="14"/>
    </row>
    <row r="20" spans="1:6" ht="15.75" thickBot="1" x14ac:dyDescent="0.3">
      <c r="A20" s="16" t="s">
        <v>26</v>
      </c>
      <c r="B20" s="20"/>
      <c r="C20" s="14"/>
      <c r="D20" s="14"/>
      <c r="E20" s="14"/>
      <c r="F20" s="14"/>
    </row>
    <row r="21" spans="1:6" ht="15.75" thickBot="1" x14ac:dyDescent="0.3">
      <c r="A21" s="42" t="s">
        <v>8</v>
      </c>
      <c r="B21" s="21" t="s">
        <v>1</v>
      </c>
      <c r="C21" s="22" t="s">
        <v>2</v>
      </c>
      <c r="D21" s="23" t="s">
        <v>3</v>
      </c>
      <c r="E21" s="23" t="s">
        <v>4</v>
      </c>
      <c r="F21" s="24" t="s">
        <v>5</v>
      </c>
    </row>
    <row r="22" spans="1:6" x14ac:dyDescent="0.25">
      <c r="A22" s="40" t="s">
        <v>20</v>
      </c>
      <c r="B22" s="17" t="s">
        <v>6</v>
      </c>
      <c r="C22" s="25"/>
      <c r="D22" s="26"/>
      <c r="E22" s="26"/>
      <c r="F22" s="27"/>
    </row>
    <row r="23" spans="1:6" ht="26.25" customHeight="1" x14ac:dyDescent="0.25">
      <c r="A23" s="5" t="s">
        <v>25</v>
      </c>
      <c r="B23" s="28" t="s">
        <v>9</v>
      </c>
      <c r="C23" s="153"/>
      <c r="D23" s="154"/>
      <c r="E23" s="154"/>
      <c r="F23" s="155"/>
    </row>
    <row r="24" spans="1:6" ht="37.5" customHeight="1" x14ac:dyDescent="0.25">
      <c r="A24" s="6" t="s">
        <v>19</v>
      </c>
      <c r="B24" s="29" t="s">
        <v>9</v>
      </c>
      <c r="C24" s="156"/>
      <c r="D24" s="157"/>
      <c r="E24" s="157"/>
      <c r="F24" s="158"/>
    </row>
    <row r="25" spans="1:6" ht="26.25" thickBot="1" x14ac:dyDescent="0.3">
      <c r="A25" s="43" t="s">
        <v>24</v>
      </c>
      <c r="B25" s="30" t="s">
        <v>6</v>
      </c>
      <c r="C25" s="159"/>
      <c r="D25" s="160"/>
      <c r="E25" s="160"/>
      <c r="F25" s="161"/>
    </row>
    <row r="26" spans="1:6" ht="10.5" customHeight="1" x14ac:dyDescent="0.25">
      <c r="A26" s="14"/>
      <c r="B26" s="20"/>
      <c r="C26" s="14"/>
      <c r="D26" s="14"/>
      <c r="E26" s="14"/>
      <c r="F26" s="14"/>
    </row>
    <row r="27" spans="1:6" ht="15.75" thickBot="1" x14ac:dyDescent="0.3">
      <c r="A27" s="16" t="s">
        <v>28</v>
      </c>
      <c r="B27" s="31"/>
      <c r="C27" s="16"/>
      <c r="D27" s="16"/>
      <c r="E27" s="16"/>
      <c r="F27" s="16"/>
    </row>
    <row r="28" spans="1:6" x14ac:dyDescent="0.25">
      <c r="A28" s="44" t="s">
        <v>10</v>
      </c>
      <c r="B28" s="32"/>
      <c r="C28" s="162"/>
      <c r="D28" s="163"/>
      <c r="E28" s="163"/>
      <c r="F28" s="164"/>
    </row>
    <row r="29" spans="1:6" ht="52.5" customHeight="1" thickBot="1" x14ac:dyDescent="0.3">
      <c r="A29" s="7" t="s">
        <v>22</v>
      </c>
      <c r="B29" s="33" t="s">
        <v>9</v>
      </c>
      <c r="C29" s="165"/>
      <c r="D29" s="166"/>
      <c r="E29" s="166"/>
      <c r="F29" s="167"/>
    </row>
    <row r="30" spans="1:6" ht="29.25" customHeight="1" thickBot="1" x14ac:dyDescent="0.3">
      <c r="A30" s="16" t="s">
        <v>29</v>
      </c>
      <c r="B30" s="34"/>
      <c r="C30" s="34"/>
      <c r="D30" s="34"/>
      <c r="E30" s="34"/>
      <c r="F30" s="34"/>
    </row>
    <row r="31" spans="1:6" ht="31.5" customHeight="1" thickBot="1" x14ac:dyDescent="0.3">
      <c r="A31" s="38" t="s">
        <v>11</v>
      </c>
      <c r="B31" s="35" t="s">
        <v>12</v>
      </c>
      <c r="C31" s="143"/>
      <c r="D31" s="144"/>
      <c r="E31" s="144"/>
      <c r="F31" s="145"/>
    </row>
    <row r="32" spans="1:6" ht="11.25" customHeight="1" x14ac:dyDescent="0.25">
      <c r="A32" s="15"/>
      <c r="B32" s="15"/>
      <c r="C32" s="15"/>
      <c r="D32" s="15"/>
      <c r="E32" s="15"/>
      <c r="F32" s="15"/>
    </row>
    <row r="33" spans="1:6" ht="15.75" thickBot="1" x14ac:dyDescent="0.3">
      <c r="A33" s="16" t="s">
        <v>13</v>
      </c>
      <c r="B33" s="15"/>
      <c r="C33" s="15"/>
      <c r="D33" s="15"/>
      <c r="E33" s="15"/>
      <c r="F33" s="15"/>
    </row>
    <row r="34" spans="1:6" ht="57" customHeight="1" thickBot="1" x14ac:dyDescent="0.3">
      <c r="A34" s="45" t="s">
        <v>14</v>
      </c>
      <c r="B34" s="146"/>
      <c r="C34" s="146"/>
      <c r="D34" s="146"/>
      <c r="E34" s="146"/>
      <c r="F34" s="147"/>
    </row>
    <row r="35" spans="1:6" ht="25.5" customHeight="1" thickBot="1" x14ac:dyDescent="0.3">
      <c r="A35" s="4" t="s">
        <v>15</v>
      </c>
      <c r="B35" s="36" t="s">
        <v>6</v>
      </c>
      <c r="C35" s="148"/>
      <c r="D35" s="149"/>
      <c r="E35" s="149"/>
      <c r="F35" s="150"/>
    </row>
    <row r="36" spans="1:6" ht="8.25" customHeight="1" x14ac:dyDescent="0.25"/>
    <row r="37" spans="1:6" ht="9.75" customHeight="1" x14ac:dyDescent="0.25">
      <c r="A37" s="9"/>
      <c r="B37" s="8"/>
      <c r="C37" s="8"/>
      <c r="D37" s="8"/>
      <c r="E37" s="8"/>
      <c r="F37" s="8"/>
    </row>
    <row r="38" spans="1:6" ht="11.25" customHeight="1" x14ac:dyDescent="0.25"/>
    <row r="39" spans="1:6" ht="51.75" customHeight="1" x14ac:dyDescent="0.3">
      <c r="A39" s="10" t="s">
        <v>17</v>
      </c>
      <c r="B39" s="10"/>
      <c r="C39" s="10"/>
      <c r="D39" s="10"/>
      <c r="E39" s="10"/>
      <c r="F39" s="10"/>
    </row>
    <row r="40" spans="1:6" ht="18.75" x14ac:dyDescent="0.3">
      <c r="A40" s="10" t="s">
        <v>23</v>
      </c>
      <c r="B40" s="10"/>
      <c r="C40" s="10"/>
      <c r="D40" s="11" t="s">
        <v>18</v>
      </c>
      <c r="E40" s="10"/>
      <c r="F40" s="10"/>
    </row>
  </sheetData>
  <mergeCells count="15">
    <mergeCell ref="A1:F3"/>
    <mergeCell ref="A4:F4"/>
    <mergeCell ref="C14:F14"/>
    <mergeCell ref="C15:F15"/>
    <mergeCell ref="C16:F16"/>
    <mergeCell ref="C31:F31"/>
    <mergeCell ref="B34:F34"/>
    <mergeCell ref="C35:F35"/>
    <mergeCell ref="A7:A8"/>
    <mergeCell ref="C17:F17"/>
    <mergeCell ref="C23:F23"/>
    <mergeCell ref="C24:F24"/>
    <mergeCell ref="C25:F25"/>
    <mergeCell ref="C28:F28"/>
    <mergeCell ref="C29:F29"/>
  </mergeCells>
  <printOptions horizontalCentered="1"/>
  <pageMargins left="0" right="0" top="0" bottom="0" header="0.31496062992125984" footer="0.31496062992125984"/>
  <pageSetup paperSize="9"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view="pageBreakPreview" zoomScale="78" zoomScaleNormal="84" zoomScaleSheetLayoutView="78" workbookViewId="0">
      <selection activeCell="C17" sqref="C17:F17"/>
    </sheetView>
  </sheetViews>
  <sheetFormatPr defaultRowHeight="15" x14ac:dyDescent="0.25"/>
  <cols>
    <col min="1" max="1" width="100.140625" style="1" customWidth="1"/>
    <col min="2" max="2" width="12.28515625" style="1" customWidth="1"/>
    <col min="3" max="3" width="14.5703125" style="1" customWidth="1"/>
    <col min="4" max="4" width="13.28515625" style="1" customWidth="1"/>
    <col min="5" max="5" width="13.5703125" style="1" customWidth="1"/>
    <col min="6" max="6" width="13" style="1" customWidth="1"/>
    <col min="7" max="16384" width="9.140625" style="1"/>
  </cols>
  <sheetData>
    <row r="1" spans="1:6" ht="62.25" customHeight="1" x14ac:dyDescent="0.25">
      <c r="A1" s="170" t="s">
        <v>27</v>
      </c>
      <c r="B1" s="170"/>
      <c r="C1" s="170"/>
      <c r="D1" s="170"/>
      <c r="E1" s="170"/>
      <c r="F1" s="170"/>
    </row>
    <row r="2" spans="1:6" ht="53.25" customHeight="1" x14ac:dyDescent="0.25">
      <c r="A2" s="170"/>
      <c r="B2" s="170"/>
      <c r="C2" s="170"/>
      <c r="D2" s="170"/>
      <c r="E2" s="170"/>
      <c r="F2" s="170"/>
    </row>
    <row r="3" spans="1:6" ht="42.75" customHeight="1" x14ac:dyDescent="0.25">
      <c r="A3" s="170"/>
      <c r="B3" s="170"/>
      <c r="C3" s="170"/>
      <c r="D3" s="170"/>
      <c r="E3" s="170"/>
      <c r="F3" s="170"/>
    </row>
    <row r="4" spans="1:6" ht="30" customHeight="1" x14ac:dyDescent="0.25">
      <c r="A4" s="171" t="s">
        <v>0</v>
      </c>
      <c r="B4" s="171"/>
      <c r="C4" s="171"/>
      <c r="D4" s="171"/>
      <c r="E4" s="171"/>
      <c r="F4" s="171"/>
    </row>
    <row r="5" spans="1:6" ht="18.75" x14ac:dyDescent="0.3">
      <c r="A5" s="2" t="s">
        <v>21</v>
      </c>
      <c r="B5" s="3"/>
      <c r="C5" s="3"/>
      <c r="D5" s="3"/>
      <c r="E5" s="3"/>
      <c r="F5" s="3"/>
    </row>
    <row r="6" spans="1:6" ht="10.5" customHeight="1" thickBot="1" x14ac:dyDescent="0.3">
      <c r="A6" s="3"/>
      <c r="B6" s="3"/>
      <c r="C6" s="3"/>
      <c r="D6" s="3"/>
      <c r="E6" s="3"/>
      <c r="F6" s="3"/>
    </row>
    <row r="7" spans="1:6" ht="15.75" thickBot="1" x14ac:dyDescent="0.3">
      <c r="A7" s="214" t="s">
        <v>46</v>
      </c>
      <c r="B7" s="66" t="s">
        <v>1</v>
      </c>
      <c r="C7" s="67" t="s">
        <v>2</v>
      </c>
      <c r="D7" s="54" t="s">
        <v>3</v>
      </c>
      <c r="E7" s="54" t="s">
        <v>4</v>
      </c>
      <c r="F7" s="55" t="s">
        <v>5</v>
      </c>
    </row>
    <row r="8" spans="1:6" ht="17.25" thickBot="1" x14ac:dyDescent="0.3">
      <c r="A8" s="215"/>
      <c r="B8" s="65" t="s">
        <v>6</v>
      </c>
      <c r="C8" s="52">
        <f>$C$14+$C$15*$C$16+$C$17+$C$26+$C$36+C23</f>
        <v>0</v>
      </c>
      <c r="D8" s="53">
        <f t="shared" ref="D8:F8" si="0">$C$14+$C$15*$C$16+$C$17+$C$26+$C$36+D23</f>
        <v>0</v>
      </c>
      <c r="E8" s="53">
        <f t="shared" si="0"/>
        <v>0</v>
      </c>
      <c r="F8" s="13">
        <f t="shared" si="0"/>
        <v>0</v>
      </c>
    </row>
    <row r="9" spans="1:6" ht="13.5" customHeight="1" x14ac:dyDescent="0.25">
      <c r="A9" s="14"/>
      <c r="B9" s="14"/>
      <c r="C9" s="15"/>
      <c r="D9" s="15"/>
      <c r="E9" s="15"/>
      <c r="F9" s="15"/>
    </row>
    <row r="10" spans="1:6" ht="11.25" hidden="1" customHeight="1" x14ac:dyDescent="0.25">
      <c r="A10" s="14"/>
      <c r="B10" s="14"/>
      <c r="C10" s="14"/>
      <c r="D10" s="14"/>
      <c r="E10" s="14"/>
      <c r="F10" s="14"/>
    </row>
    <row r="11" spans="1:6" ht="21" customHeight="1" x14ac:dyDescent="0.25">
      <c r="A11" s="39" t="s">
        <v>47</v>
      </c>
      <c r="B11" s="14"/>
      <c r="C11" s="14"/>
      <c r="D11" s="14"/>
      <c r="E11" s="14"/>
      <c r="F11" s="14"/>
    </row>
    <row r="12" spans="1:6" ht="21" customHeight="1" thickBot="1" x14ac:dyDescent="0.3">
      <c r="A12" s="14"/>
      <c r="B12" s="14"/>
      <c r="C12" s="14"/>
      <c r="D12" s="14"/>
      <c r="E12" s="14"/>
      <c r="F12" s="14"/>
    </row>
    <row r="13" spans="1:6" ht="15.75" thickBot="1" x14ac:dyDescent="0.3">
      <c r="A13" s="48" t="s">
        <v>30</v>
      </c>
      <c r="B13" s="49"/>
      <c r="C13" s="49"/>
      <c r="D13" s="49"/>
      <c r="E13" s="49"/>
      <c r="F13" s="50"/>
    </row>
    <row r="14" spans="1:6" ht="42" customHeight="1" x14ac:dyDescent="0.25">
      <c r="A14" s="40" t="s">
        <v>33</v>
      </c>
      <c r="B14" s="17" t="s">
        <v>7</v>
      </c>
      <c r="C14" s="172"/>
      <c r="D14" s="172"/>
      <c r="E14" s="172"/>
      <c r="F14" s="173"/>
    </row>
    <row r="15" spans="1:6" ht="24" x14ac:dyDescent="0.25">
      <c r="A15" s="41" t="s">
        <v>34</v>
      </c>
      <c r="B15" s="18" t="s">
        <v>6</v>
      </c>
      <c r="C15" s="174"/>
      <c r="D15" s="175"/>
      <c r="E15" s="175"/>
      <c r="F15" s="176"/>
    </row>
    <row r="16" spans="1:6" x14ac:dyDescent="0.25">
      <c r="A16" s="6" t="s">
        <v>16</v>
      </c>
      <c r="B16" s="19"/>
      <c r="C16" s="177"/>
      <c r="D16" s="177"/>
      <c r="E16" s="177"/>
      <c r="F16" s="178"/>
    </row>
    <row r="17" spans="1:6" customFormat="1" x14ac:dyDescent="0.25">
      <c r="A17" s="41" t="s">
        <v>31</v>
      </c>
      <c r="B17" s="51" t="s">
        <v>7</v>
      </c>
      <c r="C17" s="168"/>
      <c r="D17" s="168"/>
      <c r="E17" s="168"/>
      <c r="F17" s="169"/>
    </row>
    <row r="18" spans="1:6" ht="40.5" customHeight="1" thickBot="1" x14ac:dyDescent="0.3">
      <c r="A18" s="46" t="s">
        <v>32</v>
      </c>
      <c r="B18" s="47" t="s">
        <v>6</v>
      </c>
      <c r="C18" s="151">
        <f>C14+C15*C16+C17</f>
        <v>0</v>
      </c>
      <c r="D18" s="151"/>
      <c r="E18" s="151"/>
      <c r="F18" s="152"/>
    </row>
    <row r="19" spans="1:6" ht="12" customHeight="1" x14ac:dyDescent="0.25">
      <c r="A19" s="15"/>
      <c r="B19" s="15"/>
      <c r="C19" s="15"/>
      <c r="D19" s="15"/>
      <c r="E19" s="15"/>
      <c r="F19" s="15"/>
    </row>
    <row r="20" spans="1:6" ht="2.25" hidden="1" customHeight="1" x14ac:dyDescent="0.25">
      <c r="A20" s="14"/>
      <c r="B20" s="20"/>
      <c r="C20" s="14"/>
      <c r="D20" s="14"/>
      <c r="E20" s="14"/>
      <c r="F20" s="14"/>
    </row>
    <row r="21" spans="1:6" ht="15.75" thickBot="1" x14ac:dyDescent="0.3">
      <c r="A21" s="16" t="s">
        <v>26</v>
      </c>
      <c r="B21" s="20"/>
      <c r="C21" s="14"/>
      <c r="D21" s="14"/>
      <c r="E21" s="14"/>
      <c r="F21" s="14"/>
    </row>
    <row r="22" spans="1:6" ht="15.75" thickBot="1" x14ac:dyDescent="0.3">
      <c r="A22" s="42" t="s">
        <v>8</v>
      </c>
      <c r="B22" s="21" t="s">
        <v>1</v>
      </c>
      <c r="C22" s="22" t="s">
        <v>2</v>
      </c>
      <c r="D22" s="23" t="s">
        <v>3</v>
      </c>
      <c r="E22" s="23" t="s">
        <v>4</v>
      </c>
      <c r="F22" s="24" t="s">
        <v>5</v>
      </c>
    </row>
    <row r="23" spans="1:6" x14ac:dyDescent="0.25">
      <c r="A23" s="40" t="s">
        <v>20</v>
      </c>
      <c r="B23" s="17" t="s">
        <v>6</v>
      </c>
      <c r="C23" s="25"/>
      <c r="D23" s="26"/>
      <c r="E23" s="26"/>
      <c r="F23" s="27"/>
    </row>
    <row r="24" spans="1:6" ht="26.25" customHeight="1" x14ac:dyDescent="0.25">
      <c r="A24" s="5" t="s">
        <v>25</v>
      </c>
      <c r="B24" s="28" t="s">
        <v>9</v>
      </c>
      <c r="C24" s="153"/>
      <c r="D24" s="154"/>
      <c r="E24" s="154"/>
      <c r="F24" s="155"/>
    </row>
    <row r="25" spans="1:6" ht="37.5" customHeight="1" x14ac:dyDescent="0.25">
      <c r="A25" s="6" t="s">
        <v>19</v>
      </c>
      <c r="B25" s="29" t="s">
        <v>9</v>
      </c>
      <c r="C25" s="156"/>
      <c r="D25" s="157"/>
      <c r="E25" s="157"/>
      <c r="F25" s="158"/>
    </row>
    <row r="26" spans="1:6" ht="26.25" thickBot="1" x14ac:dyDescent="0.3">
      <c r="A26" s="43" t="s">
        <v>24</v>
      </c>
      <c r="B26" s="30" t="s">
        <v>6</v>
      </c>
      <c r="C26" s="159"/>
      <c r="D26" s="160"/>
      <c r="E26" s="160"/>
      <c r="F26" s="161"/>
    </row>
    <row r="27" spans="1:6" ht="10.5" customHeight="1" x14ac:dyDescent="0.25">
      <c r="A27" s="14"/>
      <c r="B27" s="20"/>
      <c r="C27" s="14"/>
      <c r="D27" s="14"/>
      <c r="E27" s="14"/>
      <c r="F27" s="14"/>
    </row>
    <row r="28" spans="1:6" ht="15.75" thickBot="1" x14ac:dyDescent="0.3">
      <c r="A28" s="16" t="s">
        <v>28</v>
      </c>
      <c r="B28" s="31"/>
      <c r="C28" s="16"/>
      <c r="D28" s="16"/>
      <c r="E28" s="16"/>
      <c r="F28" s="16"/>
    </row>
    <row r="29" spans="1:6" x14ac:dyDescent="0.25">
      <c r="A29" s="44" t="s">
        <v>10</v>
      </c>
      <c r="B29" s="32"/>
      <c r="C29" s="162"/>
      <c r="D29" s="163"/>
      <c r="E29" s="163"/>
      <c r="F29" s="164"/>
    </row>
    <row r="30" spans="1:6" ht="52.5" customHeight="1" thickBot="1" x14ac:dyDescent="0.3">
      <c r="A30" s="7" t="s">
        <v>22</v>
      </c>
      <c r="B30" s="33" t="s">
        <v>9</v>
      </c>
      <c r="C30" s="165"/>
      <c r="D30" s="166"/>
      <c r="E30" s="166"/>
      <c r="F30" s="167"/>
    </row>
    <row r="31" spans="1:6" ht="29.25" customHeight="1" thickBot="1" x14ac:dyDescent="0.3">
      <c r="A31" s="16" t="s">
        <v>29</v>
      </c>
      <c r="B31" s="34"/>
      <c r="C31" s="34"/>
      <c r="D31" s="34"/>
      <c r="E31" s="34"/>
      <c r="F31" s="34"/>
    </row>
    <row r="32" spans="1:6" ht="31.5" customHeight="1" thickBot="1" x14ac:dyDescent="0.3">
      <c r="A32" s="38" t="s">
        <v>11</v>
      </c>
      <c r="B32" s="35" t="s">
        <v>12</v>
      </c>
      <c r="C32" s="143"/>
      <c r="D32" s="144"/>
      <c r="E32" s="144"/>
      <c r="F32" s="145"/>
    </row>
    <row r="33" spans="1:6" ht="11.25" customHeight="1" x14ac:dyDescent="0.25">
      <c r="A33" s="15"/>
      <c r="B33" s="15"/>
      <c r="C33" s="15"/>
      <c r="D33" s="15"/>
      <c r="E33" s="15"/>
      <c r="F33" s="15"/>
    </row>
    <row r="34" spans="1:6" ht="15.75" thickBot="1" x14ac:dyDescent="0.3">
      <c r="A34" s="16" t="s">
        <v>13</v>
      </c>
      <c r="B34" s="15"/>
      <c r="C34" s="15"/>
      <c r="D34" s="15"/>
      <c r="E34" s="15"/>
      <c r="F34" s="15"/>
    </row>
    <row r="35" spans="1:6" ht="57" customHeight="1" thickBot="1" x14ac:dyDescent="0.3">
      <c r="A35" s="45" t="s">
        <v>14</v>
      </c>
      <c r="B35" s="146"/>
      <c r="C35" s="146"/>
      <c r="D35" s="146"/>
      <c r="E35" s="146"/>
      <c r="F35" s="147"/>
    </row>
    <row r="36" spans="1:6" ht="25.5" customHeight="1" thickBot="1" x14ac:dyDescent="0.3">
      <c r="A36" s="4" t="s">
        <v>15</v>
      </c>
      <c r="B36" s="36" t="s">
        <v>6</v>
      </c>
      <c r="C36" s="148"/>
      <c r="D36" s="149"/>
      <c r="E36" s="149"/>
      <c r="F36" s="150"/>
    </row>
    <row r="37" spans="1:6" ht="8.25" customHeight="1" x14ac:dyDescent="0.25"/>
    <row r="38" spans="1:6" ht="9.75" customHeight="1" x14ac:dyDescent="0.25">
      <c r="A38" s="9"/>
      <c r="B38" s="8"/>
      <c r="C38" s="8"/>
      <c r="D38" s="8"/>
      <c r="E38" s="8"/>
      <c r="F38" s="8"/>
    </row>
    <row r="39" spans="1:6" ht="11.25" customHeight="1" x14ac:dyDescent="0.25"/>
    <row r="40" spans="1:6" ht="51.75" customHeight="1" x14ac:dyDescent="0.3">
      <c r="A40" s="10" t="s">
        <v>17</v>
      </c>
      <c r="B40" s="10"/>
      <c r="C40" s="10"/>
      <c r="D40" s="10"/>
      <c r="E40" s="10"/>
      <c r="F40" s="10"/>
    </row>
    <row r="41" spans="1:6" ht="18.75" x14ac:dyDescent="0.3">
      <c r="A41" s="10" t="s">
        <v>23</v>
      </c>
      <c r="B41" s="10"/>
      <c r="C41" s="10"/>
      <c r="D41" s="11" t="s">
        <v>18</v>
      </c>
      <c r="E41" s="10"/>
      <c r="F41" s="10"/>
    </row>
  </sheetData>
  <mergeCells count="16">
    <mergeCell ref="A1:F3"/>
    <mergeCell ref="C17:F17"/>
    <mergeCell ref="A4:F4"/>
    <mergeCell ref="C26:F26"/>
    <mergeCell ref="C16:F16"/>
    <mergeCell ref="C18:F18"/>
    <mergeCell ref="C14:F14"/>
    <mergeCell ref="C15:F15"/>
    <mergeCell ref="C24:F24"/>
    <mergeCell ref="C25:F25"/>
    <mergeCell ref="C30:F30"/>
    <mergeCell ref="C32:F32"/>
    <mergeCell ref="B35:F35"/>
    <mergeCell ref="C36:F36"/>
    <mergeCell ref="A7:A8"/>
    <mergeCell ref="C29:F29"/>
  </mergeCells>
  <printOptions horizontalCentered="1"/>
  <pageMargins left="0" right="0" top="0" bottom="0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для Архангельска</vt:lpstr>
      <vt:lpstr>август</vt:lpstr>
      <vt:lpstr>для Карелии</vt:lpstr>
      <vt:lpstr>для Колы, Новгорода, Пскова</vt:lpstr>
      <vt:lpstr>для Коми</vt:lpstr>
      <vt:lpstr>август!Область_печати</vt:lpstr>
      <vt:lpstr>'для Архангельска'!Область_печати</vt:lpstr>
      <vt:lpstr>'для Карелии'!Область_печати</vt:lpstr>
      <vt:lpstr>'для Колы, Новгорода, Пскова'!Область_печати</vt:lpstr>
      <vt:lpstr>'для Коми'!Область_печати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Красина Надежда Николаевна</dc:creator>
  <cp:lastModifiedBy>Осипова Ирина Сергеевна</cp:lastModifiedBy>
  <cp:lastPrinted>2021-07-14T07:20:36Z</cp:lastPrinted>
  <dcterms:created xsi:type="dcterms:W3CDTF">2017-06-15T06:51:23Z</dcterms:created>
  <dcterms:modified xsi:type="dcterms:W3CDTF">2021-09-29T14:18:53Z</dcterms:modified>
</cp:coreProperties>
</file>